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9225" windowHeight="8535" tabRatio="945" activeTab="0"/>
  </bookViews>
  <sheets>
    <sheet name="概要１面" sheetId="1" r:id="rId1"/>
    <sheet name="概要１面その２" sheetId="2" r:id="rId2"/>
    <sheet name="概要２面" sheetId="3" r:id="rId3"/>
    <sheet name="概要３面" sheetId="4" r:id="rId4"/>
  </sheets>
  <definedNames>
    <definedName name="_xlnm.Print_Area" localSheetId="0">'概要１面'!$A$1:$AI$203</definedName>
    <definedName name="_xlnm.Print_Area" localSheetId="1">'概要１面その２'!$A$1:$AI$66</definedName>
    <definedName name="_xlnm.Print_Area" localSheetId="2">'概要２面'!$A$1:$AI$131</definedName>
    <definedName name="_xlnm.Print_Area" localSheetId="3">'概要３面'!$A$1:$AI$65</definedName>
  </definedNames>
  <calcPr fullCalcOnLoad="1"/>
</workbook>
</file>

<file path=xl/sharedStrings.xml><?xml version="1.0" encoding="utf-8"?>
<sst xmlns="http://schemas.openxmlformats.org/spreadsheetml/2006/main" count="644" uniqueCount="174">
  <si>
    <t>【建築物の名称又は工事名】</t>
  </si>
  <si>
    <t>【名称のフリガナ】</t>
  </si>
  <si>
    <t>【名称】</t>
  </si>
  <si>
    <t>　（代表となる設計者）</t>
  </si>
  <si>
    <t>　（その他の設計者）</t>
  </si>
  <si>
    <t>　（代表となる工事監理者）</t>
  </si>
  <si>
    <t>　（その他の工事監理者）</t>
  </si>
  <si>
    <t>【１７．特定工程工事終了予定年月日】</t>
  </si>
  <si>
    <t>（第一面）</t>
  </si>
  <si>
    <t>（</t>
  </si>
  <si>
    <t>建築計画概要書</t>
  </si>
  <si>
    <t>交付年月日</t>
  </si>
  <si>
    <t>）</t>
  </si>
  <si>
    <t>□</t>
  </si>
  <si>
    <t>(</t>
  </si>
  <si>
    <t>)</t>
  </si>
  <si>
    <t>【ﾊ．建築基準法第52条第1項及び第２項の規定による建築物の容積率】</t>
  </si>
  <si>
    <t>外</t>
  </si>
  <si>
    <t>法２２条区域</t>
  </si>
  <si>
    <t>確認済証番号</t>
  </si>
  <si>
    <t>㎡</t>
  </si>
  <si>
    <t>回</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</si>
  <si>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</si>
  <si>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</si>
  <si>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</si>
  <si>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</si>
  <si>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</si>
  <si>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</si>
  <si>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</si>
  <si>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</si>
  <si>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</si>
  <si>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</si>
  <si>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</si>
  <si>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</si>
  <si>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</si>
  <si>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　特定工程　）</t>
  </si>
  <si>
    <t>）登録　　　第</t>
  </si>
  <si>
    <t>【ｲ．氏名】</t>
  </si>
  <si>
    <t>【ﾛ．資格】</t>
  </si>
  <si>
    <t>【ﾛ．勤務先】</t>
  </si>
  <si>
    <t>【ﾆ．所在地】</t>
  </si>
  <si>
    <t>【ト．工事と照合する設計図書】</t>
  </si>
  <si>
    <t>【ﾛ．営業所名】</t>
  </si>
  <si>
    <t>【ト．作成又は確認した設計図書】</t>
  </si>
  <si>
    <t>建築士法第20条の２第１項の表示をした者</t>
  </si>
  <si>
    <t>建築士法第20条の２第３項の表示をした者</t>
  </si>
  <si>
    <t>建築士法第20条の３第１項の表示をした者</t>
  </si>
  <si>
    <t>建築士法第20条の３第３項の表示をした者</t>
  </si>
  <si>
    <t>【10．建築面積】</t>
  </si>
  <si>
    <t>【11．延べ面積】</t>
  </si>
  <si>
    <t>【12．建築物の数】</t>
  </si>
  <si>
    <t>【13．建築物の高さ等】</t>
  </si>
  <si>
    <t>下水道区域</t>
  </si>
  <si>
    <t>内</t>
  </si>
  <si>
    <t>ｍ</t>
  </si>
  <si>
    <t>(1)</t>
  </si>
  <si>
    <t>　</t>
  </si>
  <si>
    <t>月</t>
  </si>
  <si>
    <t>月</t>
  </si>
  <si>
    <t>　</t>
  </si>
  <si>
    <t>【５．その他の区域、地域、地区又は街区】</t>
  </si>
  <si>
    <t>建築計画概要書（第三面）</t>
  </si>
  <si>
    <t>付近見取図</t>
  </si>
  <si>
    <t>配置図</t>
  </si>
  <si>
    <t>建築主等の概要</t>
  </si>
  <si>
    <t>【１．建築主】</t>
  </si>
  <si>
    <t>【２．代理者】</t>
  </si>
  <si>
    <t>号</t>
  </si>
  <si>
    <t>【３．設計者】</t>
  </si>
  <si>
    <t>【５．工事監理者】</t>
  </si>
  <si>
    <t>【６．工事施工者】</t>
  </si>
  <si>
    <t>建設業の許可</t>
  </si>
  <si>
    <t>第</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</si>
  <si>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</si>
  <si>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</si>
  <si>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</si>
  <si>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</si>
  <si>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</si>
  <si>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</si>
  <si>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</si>
  <si>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</si>
  <si>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</si>
  <si>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</si>
  <si>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</si>
  <si>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</si>
  <si>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</si>
  <si>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</si>
  <si>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</si>
  <si>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</si>
  <si>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</si>
  <si>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</si>
  <si>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</si>
  <si>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</si>
  <si>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</si>
  <si>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</si>
  <si>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</si>
  <si>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</si>
  <si>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</si>
  <si>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</si>
  <si>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</si>
  <si>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</si>
  <si>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</si>
  <si>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</si>
  <si>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</si>
  <si>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【ｲ．建築面積】</t>
  </si>
  <si>
    <t>申請部分</t>
  </si>
  <si>
    <t>申請以外の部分</t>
  </si>
  <si>
    <t>【ｲ．建築物全体】</t>
  </si>
  <si>
    <t>合計</t>
  </si>
  <si>
    <t>【ｲ．申請に係る建築物の数】</t>
  </si>
  <si>
    <t>【ﾛ．同一敷地内の他の建築物の数】</t>
  </si>
  <si>
    <t>【ｲ．最高の高さ】</t>
  </si>
  <si>
    <t>【ﾛ．階数】</t>
  </si>
  <si>
    <t>地上</t>
  </si>
  <si>
    <t>地下</t>
  </si>
  <si>
    <t>【ﾊ．構造】</t>
  </si>
  <si>
    <t>【１４．許可・認定等】</t>
  </si>
  <si>
    <t>【１５．工事着手予定年月日】</t>
  </si>
  <si>
    <t>平成</t>
  </si>
  <si>
    <t>年</t>
  </si>
  <si>
    <t>日</t>
  </si>
  <si>
    <t>【１６．工事完了予定年月日】</t>
  </si>
  <si>
    <t>【１８．その他必要な事項】</t>
  </si>
  <si>
    <t>【１９．備考】</t>
  </si>
  <si>
    <t>移転</t>
  </si>
  <si>
    <t>有</t>
  </si>
  <si>
    <t>無</t>
  </si>
  <si>
    <t>【３．都市計画区域及び準都市計画区域の内外の別等】</t>
  </si>
  <si>
    <t>大規模の模様替</t>
  </si>
  <si>
    <t>【ﾆ．建築基準法第56条第7項の規定による特例の適用の有無】</t>
  </si>
  <si>
    <t>【ﾎ．適用があるときは、特例の区分】</t>
  </si>
  <si>
    <t>道路高さ制限不適用</t>
  </si>
  <si>
    <t>隣地高さ制限不適用</t>
  </si>
  <si>
    <t>北側高さ制限不適用</t>
  </si>
  <si>
    <t>都市計画区域内</t>
  </si>
  <si>
    <t>階</t>
  </si>
  <si>
    <t>　　</t>
  </si>
  <si>
    <t>構造設計一級建築士交付</t>
  </si>
  <si>
    <t>設備設計一級建築士交付</t>
  </si>
  <si>
    <t>（</t>
  </si>
  <si>
    <t>）</t>
  </si>
  <si>
    <t>％</t>
  </si>
  <si>
    <t>申請に係る建築物</t>
  </si>
  <si>
    <t>他の建築物</t>
  </si>
  <si>
    <t>第NKBI建-</t>
  </si>
  <si>
    <t>※　このシートに該当ないときは、印刷無用です。</t>
  </si>
  <si>
    <t>上記の設計者のうち、</t>
  </si>
  <si>
    <t>　（構造設計一級建築士又は設備設計一級建築士である旨の表示をした者）</t>
  </si>
  <si>
    <t>【４．建築設備の設計に関し意見を聴いた者】</t>
  </si>
  <si>
    <t>　（代表となる建築設備の設計に関し意見を聴いた者）</t>
  </si>
  <si>
    <t>【ﾍ．登録番号】</t>
  </si>
  <si>
    <t>【ﾄ．意見を聞いた設計図書】</t>
  </si>
  <si>
    <t>　（その他の建築設備の設計に関し意見を聴いた者）</t>
  </si>
  <si>
    <t>【ﾆ．建築基準法第53条第1項の規定による建築物の建蔽率】</t>
  </si>
  <si>
    <t>【ﾊ．ｴﾚﾍﾞｰﾀｰの昇降路の部分】</t>
  </si>
  <si>
    <t>【ﾎ．自動車車庫等の部分】</t>
  </si>
  <si>
    <t>【ﾍ．備蓄倉庫の部分】</t>
  </si>
  <si>
    <t>【ﾄ．蓄電池の設置部分】</t>
  </si>
  <si>
    <t>【ﾁ．自家発電設備の設置部分】</t>
  </si>
  <si>
    <t>【ﾘ．貯水槽の設置部分】</t>
  </si>
  <si>
    <t>【ﾛ．建蔽率】</t>
  </si>
  <si>
    <t>第三号様式（第一条の三、第三条、第三条の三、第三条の四、</t>
  </si>
  <si>
    <t>　　　　第三条の七、第三条の十、第六条の三、第十一条の四関係）</t>
  </si>
  <si>
    <t>【７．備考】</t>
  </si>
  <si>
    <t>【ﾄ．意見を聴いた設計図書】</t>
  </si>
  <si>
    <t>建築計画概要書（第一面）その２</t>
  </si>
  <si>
    <t>建築計画概要書（第二面）</t>
  </si>
  <si>
    <t>【ﾛ．地階の住宅又は老人ﾎｰﾑ等の部分】</t>
  </si>
  <si>
    <t>【ﾇ．宅配ﾎﾞｯｸｽの設置部分】</t>
  </si>
  <si>
    <t>【ﾙ．住宅の部分】</t>
  </si>
  <si>
    <t>【ｦ．老人ﾎｰﾑ等の部分】</t>
  </si>
  <si>
    <t>【ﾜ．延べ面積】</t>
  </si>
  <si>
    <t>【ｶ．容積率】</t>
  </si>
  <si>
    <t>【ﾆ．共同住宅又は老人ﾎｰﾑ等の共用の廊下等の部分】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</si>
</sst>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 numFmtId="207" formatCode="#,##0.0000_ "/>
    <numFmt numFmtId="208" formatCode="#,##0.00000_ "/>
    <numFmt numFmtId="209" formatCode="yyyy/m/d;@"/>
    <numFmt numFmtId="210" formatCode="yyyy&quot;年&quot;m&quot;月&quot;d&quot;日&quot;;@"/>
    <numFmt numFmtId="211" formatCode="0.E+00"/>
    <numFmt numFmtId="212" formatCode="0.0"/>
  </numFmts>
  <fonts count="48">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5"/>
      <name val="ＭＳ Ｐ明朝"/>
      <family val="1"/>
    </font>
    <font>
      <b/>
      <sz val="10.5"/>
      <name val="ＭＳ Ｐ明朝"/>
      <family val="1"/>
    </font>
    <font>
      <sz val="10.5"/>
      <name val="ＭＳ 明朝"/>
      <family val="1"/>
    </font>
    <font>
      <b/>
      <sz val="10.5"/>
      <color indexed="10"/>
      <name val="ＭＳ Ｐゴシック"/>
      <family val="3"/>
    </font>
    <font>
      <sz val="10.5"/>
      <color indexed="10"/>
      <name val="ＭＳ Ｐ明朝"/>
      <family val="1"/>
    </font>
    <font>
      <b/>
      <sz val="2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NumberFormat="1" applyFont="1" applyFill="1" applyAlignment="1">
      <alignment vertical="center"/>
    </xf>
    <xf numFmtId="179" fontId="5" fillId="0" borderId="0" xfId="0" applyNumberFormat="1" applyFont="1" applyFill="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Alignment="1">
      <alignment/>
    </xf>
    <xf numFmtId="0" fontId="5" fillId="0" borderId="10" xfId="0" applyFont="1" applyBorder="1" applyAlignment="1">
      <alignment/>
    </xf>
    <xf numFmtId="0" fontId="5" fillId="0" borderId="0" xfId="0" applyFont="1" applyFill="1" applyAlignment="1">
      <alignment/>
    </xf>
    <xf numFmtId="0" fontId="5" fillId="0" borderId="10" xfId="0" applyFont="1" applyFill="1" applyBorder="1" applyAlignment="1">
      <alignment/>
    </xf>
    <xf numFmtId="0" fontId="5" fillId="0" borderId="0" xfId="0" applyFont="1" applyAlignment="1" applyProtection="1">
      <alignment/>
      <protection locked="0"/>
    </xf>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5" fillId="0" borderId="0" xfId="0" applyNumberFormat="1" applyFont="1" applyFill="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0" xfId="0" applyFont="1" applyFill="1" applyAlignment="1" applyProtection="1">
      <alignment horizontal="left" vertical="center"/>
      <protection hidden="1"/>
    </xf>
    <xf numFmtId="187" fontId="5" fillId="0" borderId="0" xfId="0" applyNumberFormat="1" applyFont="1" applyFill="1" applyAlignment="1" applyProtection="1">
      <alignment vertical="center"/>
      <protection hidden="1"/>
    </xf>
    <xf numFmtId="183" fontId="5" fillId="0" borderId="0" xfId="0" applyNumberFormat="1" applyFont="1" applyFill="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0" xfId="0" applyNumberFormat="1" applyFont="1" applyFill="1" applyBorder="1" applyAlignment="1" applyProtection="1">
      <alignment vertical="center"/>
      <protection hidden="1"/>
    </xf>
    <xf numFmtId="181" fontId="5" fillId="0" borderId="0" xfId="0" applyNumberFormat="1" applyFont="1" applyFill="1" applyAlignment="1" applyProtection="1">
      <alignment vertical="center"/>
      <protection hidden="1"/>
    </xf>
    <xf numFmtId="0" fontId="5" fillId="0" borderId="0" xfId="0" applyFont="1" applyFill="1" applyAlignment="1" applyProtection="1">
      <alignment horizontal="center" vertical="center"/>
      <protection hidden="1"/>
    </xf>
    <xf numFmtId="0" fontId="8" fillId="0" borderId="0" xfId="0" applyFont="1" applyFill="1" applyAlignment="1" applyProtection="1">
      <alignment vertical="center"/>
      <protection hidden="1"/>
    </xf>
    <xf numFmtId="0" fontId="5" fillId="0" borderId="0" xfId="0" applyFont="1" applyFill="1" applyAlignment="1" applyProtection="1" quotePrefix="1">
      <alignment vertical="center"/>
      <protection hidden="1"/>
    </xf>
    <xf numFmtId="0"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183" fontId="7" fillId="0" borderId="0" xfId="0" applyNumberFormat="1" applyFont="1" applyFill="1" applyAlignment="1" applyProtection="1">
      <alignment vertical="center"/>
      <protection hidden="1"/>
    </xf>
    <xf numFmtId="0" fontId="7" fillId="0" borderId="0" xfId="0" applyFont="1" applyAlignment="1" applyProtection="1">
      <alignment/>
      <protection hidden="1"/>
    </xf>
    <xf numFmtId="0" fontId="9" fillId="0" borderId="0" xfId="0" applyFont="1" applyFill="1" applyAlignment="1" applyProtection="1">
      <alignment vertical="center"/>
      <protection hidden="1"/>
    </xf>
    <xf numFmtId="182"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vertical="center"/>
      <protection hidden="1"/>
    </xf>
    <xf numFmtId="200" fontId="5" fillId="0" borderId="0" xfId="0" applyNumberFormat="1" applyFont="1" applyFill="1" applyAlignment="1" applyProtection="1">
      <alignment horizontal="right" vertical="center"/>
      <protection hidden="1"/>
    </xf>
    <xf numFmtId="49" fontId="5" fillId="0" borderId="10" xfId="0" applyNumberFormat="1" applyFont="1" applyFill="1" applyBorder="1" applyAlignment="1" applyProtection="1">
      <alignment horizontal="left" vertical="center"/>
      <protection hidden="1"/>
    </xf>
    <xf numFmtId="0" fontId="47" fillId="0" borderId="0" xfId="0" applyFont="1" applyFill="1" applyAlignment="1" applyProtection="1">
      <alignment vertical="center"/>
      <protection hidden="1"/>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5" fillId="0" borderId="10" xfId="0" applyFont="1" applyFill="1" applyBorder="1" applyAlignment="1">
      <alignment horizontal="left"/>
    </xf>
    <xf numFmtId="0" fontId="5" fillId="0" borderId="0" xfId="0" applyFont="1" applyFill="1" applyAlignment="1">
      <alignment horizontal="left"/>
    </xf>
    <xf numFmtId="0" fontId="5" fillId="0" borderId="0" xfId="0" applyFont="1" applyAlignment="1">
      <alignment horizontal="left"/>
    </xf>
    <xf numFmtId="0" fontId="6"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vertical="center"/>
      <protection/>
    </xf>
    <xf numFmtId="0" fontId="5"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58" fontId="5" fillId="0" borderId="0" xfId="0" applyNumberFormat="1"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49" fontId="5" fillId="0" borderId="0" xfId="0" applyNumberFormat="1" applyFont="1" applyFill="1" applyAlignment="1" applyProtection="1">
      <alignment vertical="center"/>
      <protection/>
    </xf>
    <xf numFmtId="179" fontId="5" fillId="0" borderId="0" xfId="0" applyNumberFormat="1"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17"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0" xfId="0" applyNumberFormat="1" applyFont="1" applyFill="1" applyAlignment="1" applyProtection="1">
      <alignment horizontal="left" vertical="center"/>
      <protection/>
    </xf>
    <xf numFmtId="0" fontId="11" fillId="0" borderId="0" xfId="0" applyFont="1" applyAlignment="1" applyProtection="1">
      <alignment vertical="center"/>
      <protection/>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NumberFormat="1" applyFont="1" applyFill="1" applyAlignment="1" applyProtection="1">
      <alignment horizontal="lef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horizontal="left" vertical="center" shrinkToFit="1"/>
      <protection/>
    </xf>
    <xf numFmtId="0" fontId="5" fillId="0" borderId="0" xfId="0" applyNumberFormat="1" applyFont="1" applyFill="1" applyAlignment="1">
      <alignment horizontal="left" vertical="center"/>
    </xf>
    <xf numFmtId="0" fontId="5" fillId="0" borderId="0" xfId="0" applyNumberFormat="1" applyFont="1" applyFill="1" applyAlignment="1">
      <alignment vertical="center"/>
    </xf>
    <xf numFmtId="0" fontId="5" fillId="0" borderId="0" xfId="0" applyFont="1" applyAlignment="1">
      <alignment horizontal="center" vertical="center"/>
    </xf>
    <xf numFmtId="0" fontId="5" fillId="0" borderId="0" xfId="0" applyFont="1" applyFill="1" applyAlignment="1" applyProtection="1">
      <alignment horizontal="center" vertical="center"/>
      <protection hidden="1"/>
    </xf>
    <xf numFmtId="0" fontId="5" fillId="0" borderId="0" xfId="0" applyNumberFormat="1" applyFont="1" applyFill="1" applyAlignment="1" applyProtection="1">
      <alignment horizontal="left" vertical="top" wrapText="1"/>
      <protection/>
    </xf>
    <xf numFmtId="0" fontId="5" fillId="0" borderId="0" xfId="0" applyNumberFormat="1"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185" fontId="5" fillId="0" borderId="0" xfId="0" applyNumberFormat="1" applyFont="1" applyFill="1" applyAlignment="1" applyProtection="1">
      <alignment vertical="center"/>
      <protection/>
    </xf>
    <xf numFmtId="183" fontId="5" fillId="0" borderId="0" xfId="0" applyNumberFormat="1" applyFont="1" applyFill="1" applyAlignment="1" applyProtection="1">
      <alignment horizontal="center" vertical="center"/>
      <protection/>
    </xf>
    <xf numFmtId="183" fontId="5" fillId="0" borderId="0" xfId="0" applyNumberFormat="1" applyFont="1" applyFill="1" applyAlignment="1" applyProtection="1">
      <alignment horizontal="center" vertical="center"/>
      <protection hidden="1"/>
    </xf>
    <xf numFmtId="183" fontId="5" fillId="0" borderId="0" xfId="0" applyNumberFormat="1" applyFont="1" applyFill="1" applyBorder="1" applyAlignment="1" applyProtection="1">
      <alignment horizontal="center" vertical="center" shrinkToFit="1"/>
      <protection/>
    </xf>
    <xf numFmtId="181" fontId="5" fillId="0" borderId="0" xfId="0" applyNumberFormat="1" applyFont="1" applyFill="1" applyAlignment="1" applyProtection="1">
      <alignment horizontal="right" vertical="center"/>
      <protection hidden="1"/>
    </xf>
    <xf numFmtId="0"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center" vertical="center"/>
      <protection/>
    </xf>
    <xf numFmtId="0" fontId="5" fillId="0" borderId="0" xfId="0" applyFont="1" applyFill="1" applyAlignment="1" applyProtection="1">
      <alignment vertical="center"/>
      <protection hidden="1"/>
    </xf>
    <xf numFmtId="183" fontId="5" fillId="0" borderId="0" xfId="0" applyNumberFormat="1" applyFont="1" applyFill="1" applyAlignment="1" applyProtection="1">
      <alignment horizontal="right" vertical="center"/>
      <protection/>
    </xf>
    <xf numFmtId="183" fontId="5" fillId="0" borderId="0" xfId="0" applyNumberFormat="1" applyFont="1" applyFill="1" applyAlignment="1" applyProtection="1">
      <alignment vertical="center"/>
      <protection hidden="1"/>
    </xf>
    <xf numFmtId="183" fontId="5" fillId="0" borderId="0" xfId="0" applyNumberFormat="1" applyFont="1" applyFill="1" applyAlignment="1" applyProtection="1">
      <alignment horizontal="right" vertical="center"/>
      <protection hidden="1"/>
    </xf>
    <xf numFmtId="0" fontId="5" fillId="0" borderId="0" xfId="0" applyFont="1" applyFill="1" applyAlignment="1" applyProtection="1">
      <alignment horizontal="left" vertical="center" shrinkToFit="1"/>
      <protection hidden="1"/>
    </xf>
    <xf numFmtId="182" fontId="5" fillId="0" borderId="0" xfId="0" applyNumberFormat="1" applyFont="1" applyFill="1" applyAlignment="1" applyProtection="1">
      <alignment horizontal="right" vertical="center" indent="1"/>
      <protection/>
    </xf>
    <xf numFmtId="200" fontId="5" fillId="0" borderId="0" xfId="0" applyNumberFormat="1" applyFont="1" applyFill="1" applyAlignment="1" applyProtection="1">
      <alignment vertical="center"/>
      <protection/>
    </xf>
    <xf numFmtId="189" fontId="5" fillId="0" borderId="0" xfId="0" applyNumberFormat="1" applyFont="1" applyFill="1" applyAlignment="1" applyProtection="1">
      <alignment horizontal="right" vertical="center" inden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5" fillId="0" borderId="19" xfId="0" applyFont="1" applyFill="1" applyBorder="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U203"/>
  <sheetViews>
    <sheetView tabSelected="1" view="pageBreakPreview" zoomScaleSheetLayoutView="100" workbookViewId="0" topLeftCell="A1">
      <selection activeCell="A4" sqref="A4:AI5"/>
    </sheetView>
  </sheetViews>
  <sheetFormatPr defaultColWidth="4.125" defaultRowHeight="13.5"/>
  <cols>
    <col min="1" max="39" width="2.625" style="50" customWidth="1"/>
    <col min="40" max="16384" width="4.125" style="50" customWidth="1"/>
  </cols>
  <sheetData>
    <row r="1" spans="1:35" ht="15" customHeight="1">
      <c r="A1" s="68" t="s">
        <v>161</v>
      </c>
      <c r="B1" s="48"/>
      <c r="C1" s="48"/>
      <c r="D1" s="48"/>
      <c r="E1" s="48"/>
      <c r="F1" s="48"/>
      <c r="G1" s="48"/>
      <c r="H1" s="48"/>
      <c r="I1" s="49"/>
      <c r="J1" s="49"/>
      <c r="K1" s="49"/>
      <c r="L1" s="13"/>
      <c r="M1" s="13"/>
      <c r="N1" s="13"/>
      <c r="O1" s="13"/>
      <c r="P1" s="13"/>
      <c r="Q1" s="13"/>
      <c r="S1" s="13"/>
      <c r="T1" s="71" t="s">
        <v>19</v>
      </c>
      <c r="U1" s="72"/>
      <c r="V1" s="72"/>
      <c r="W1" s="72"/>
      <c r="X1" s="73"/>
      <c r="Y1" s="51" t="s">
        <v>144</v>
      </c>
      <c r="Z1" s="52"/>
      <c r="AA1" s="52"/>
      <c r="AB1" s="53"/>
      <c r="AC1" s="53"/>
      <c r="AD1" s="53"/>
      <c r="AE1" s="53"/>
      <c r="AF1" s="53"/>
      <c r="AG1" s="53"/>
      <c r="AH1" s="53"/>
      <c r="AI1" s="54" t="s">
        <v>67</v>
      </c>
    </row>
    <row r="2" spans="1:35" ht="15" customHeight="1">
      <c r="A2" s="68" t="s">
        <v>162</v>
      </c>
      <c r="B2" s="48"/>
      <c r="C2" s="48"/>
      <c r="D2" s="48"/>
      <c r="E2" s="48"/>
      <c r="F2" s="48"/>
      <c r="G2" s="48"/>
      <c r="H2" s="48"/>
      <c r="I2" s="12"/>
      <c r="J2" s="12"/>
      <c r="K2" s="12"/>
      <c r="L2" s="13"/>
      <c r="M2" s="13"/>
      <c r="N2" s="13"/>
      <c r="O2" s="13"/>
      <c r="P2" s="13"/>
      <c r="Q2" s="13"/>
      <c r="S2" s="13"/>
      <c r="T2" s="71" t="s">
        <v>11</v>
      </c>
      <c r="U2" s="72"/>
      <c r="V2" s="72"/>
      <c r="W2" s="72"/>
      <c r="X2" s="73"/>
      <c r="Y2" s="55"/>
      <c r="Z2" s="53"/>
      <c r="AA2" s="53"/>
      <c r="AB2" s="53"/>
      <c r="AC2" s="53"/>
      <c r="AD2" s="53"/>
      <c r="AE2" s="53"/>
      <c r="AF2" s="53"/>
      <c r="AG2" s="53"/>
      <c r="AH2" s="53"/>
      <c r="AI2" s="56"/>
    </row>
    <row r="3" spans="1:35" ht="6.75" customHeight="1">
      <c r="A3" s="48"/>
      <c r="B3" s="48"/>
      <c r="C3" s="48"/>
      <c r="D3" s="48"/>
      <c r="E3" s="48"/>
      <c r="F3" s="48"/>
      <c r="G3" s="48"/>
      <c r="H3" s="48"/>
      <c r="I3" s="12"/>
      <c r="J3" s="12"/>
      <c r="K3" s="12"/>
      <c r="L3" s="13"/>
      <c r="M3" s="13"/>
      <c r="N3" s="13"/>
      <c r="O3" s="13"/>
      <c r="P3" s="13"/>
      <c r="Q3" s="13"/>
      <c r="R3" s="13"/>
      <c r="S3" s="13"/>
      <c r="T3" s="57"/>
      <c r="U3" s="57"/>
      <c r="V3" s="57"/>
      <c r="Y3" s="58"/>
      <c r="Z3" s="58"/>
      <c r="AA3" s="58"/>
      <c r="AB3" s="58"/>
      <c r="AC3" s="58"/>
      <c r="AD3" s="58"/>
      <c r="AE3" s="58"/>
      <c r="AF3" s="58"/>
      <c r="AG3" s="58"/>
      <c r="AH3" s="58"/>
      <c r="AI3" s="58"/>
    </row>
    <row r="4" spans="1:35" ht="13.5" customHeight="1">
      <c r="A4" s="75" t="s">
        <v>10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ht="13.5"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row>
    <row r="6" spans="1:22" ht="6.75" customHeight="1">
      <c r="A6" s="12"/>
      <c r="B6" s="12"/>
      <c r="C6" s="12"/>
      <c r="D6" s="12"/>
      <c r="E6" s="12"/>
      <c r="F6" s="12"/>
      <c r="G6" s="12"/>
      <c r="H6" s="12"/>
      <c r="I6" s="12"/>
      <c r="J6" s="12"/>
      <c r="K6" s="12"/>
      <c r="L6" s="13"/>
      <c r="M6" s="13"/>
      <c r="N6" s="13"/>
      <c r="O6" s="13"/>
      <c r="P6" s="13"/>
      <c r="Q6" s="57"/>
      <c r="R6" s="59"/>
      <c r="S6" s="13"/>
      <c r="T6" s="13"/>
      <c r="U6" s="13"/>
      <c r="V6" s="13"/>
    </row>
    <row r="7" spans="1:35" ht="13.5" customHeight="1">
      <c r="A7" s="74" t="s">
        <v>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row>
    <row r="8" s="12" customFormat="1" ht="12.75">
      <c r="A8" s="12" t="s">
        <v>64</v>
      </c>
    </row>
    <row r="9" spans="1:35" s="12" customFormat="1" ht="6"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row>
    <row r="10" spans="22:35" s="12" customFormat="1" ht="6" customHeight="1">
      <c r="V10" s="61"/>
      <c r="W10" s="61"/>
      <c r="X10" s="61"/>
      <c r="Y10" s="61"/>
      <c r="Z10" s="61"/>
      <c r="AA10" s="61"/>
      <c r="AB10" s="61"/>
      <c r="AC10" s="61"/>
      <c r="AD10" s="61"/>
      <c r="AE10" s="61"/>
      <c r="AF10" s="61"/>
      <c r="AG10" s="61"/>
      <c r="AH10" s="61"/>
      <c r="AI10" s="61"/>
    </row>
    <row r="11" s="12" customFormat="1" ht="12.75">
      <c r="A11" s="12" t="s">
        <v>65</v>
      </c>
    </row>
    <row r="12" spans="3:35" s="12" customFormat="1" ht="12.75">
      <c r="C12" s="12" t="s">
        <v>22</v>
      </c>
      <c r="H12" s="43"/>
      <c r="I12" s="43"/>
      <c r="J12" s="43"/>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3:35" s="12" customFormat="1" ht="12.75">
      <c r="C13" s="12" t="s">
        <v>23</v>
      </c>
      <c r="H13" s="62">
        <f>IF('概要１面'!H18="","",'概要１面'!H18)</f>
      </c>
      <c r="I13" s="62"/>
      <c r="J13" s="43"/>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3:35" s="12" customFormat="1" ht="12.75">
      <c r="C14" s="12" t="s">
        <v>24</v>
      </c>
      <c r="H14" s="63">
        <f>IF('概要１面'!H19="","",'概要１面'!H19)</f>
      </c>
      <c r="I14" s="63"/>
      <c r="J14" s="43"/>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3:35" s="12" customFormat="1" ht="12.75">
      <c r="C15" s="12" t="s">
        <v>25</v>
      </c>
      <c r="H15" s="62">
        <f>IF('概要１面'!H20="","",'概要１面'!H20)</f>
      </c>
      <c r="I15" s="62"/>
      <c r="J15" s="43"/>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row>
    <row r="16" spans="8:35" s="12" customFormat="1" ht="12.75">
      <c r="H16" s="62"/>
      <c r="I16" s="62"/>
      <c r="J16" s="43"/>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spans="1:35" s="12" customFormat="1" ht="6"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23:35" s="12" customFormat="1" ht="6" customHeight="1">
      <c r="W18" s="61"/>
      <c r="X18" s="61"/>
      <c r="Y18" s="61"/>
      <c r="Z18" s="61"/>
      <c r="AA18" s="61"/>
      <c r="AB18" s="61"/>
      <c r="AC18" s="61"/>
      <c r="AD18" s="61"/>
      <c r="AE18" s="61"/>
      <c r="AF18" s="61"/>
      <c r="AG18" s="61"/>
      <c r="AH18" s="61"/>
      <c r="AI18" s="61"/>
    </row>
    <row r="19" s="12" customFormat="1" ht="12.75">
      <c r="A19" s="12" t="s">
        <v>66</v>
      </c>
    </row>
    <row r="20" spans="3:46" s="12" customFormat="1" ht="12.75">
      <c r="C20" s="12" t="s">
        <v>27</v>
      </c>
      <c r="J20" s="64" t="s">
        <v>139</v>
      </c>
      <c r="K20" s="78" t="s">
        <v>136</v>
      </c>
      <c r="L20" s="78"/>
      <c r="M20" s="12" t="s">
        <v>30</v>
      </c>
      <c r="R20" s="64" t="s">
        <v>139</v>
      </c>
      <c r="S20" s="79"/>
      <c r="T20" s="79"/>
      <c r="U20" s="79"/>
      <c r="V20" s="79"/>
      <c r="W20" s="12" t="s">
        <v>36</v>
      </c>
      <c r="AB20" s="74"/>
      <c r="AC20" s="74"/>
      <c r="AD20" s="74"/>
      <c r="AE20" s="74"/>
      <c r="AF20" s="74"/>
      <c r="AG20" s="74"/>
      <c r="AH20" s="12" t="s">
        <v>67</v>
      </c>
      <c r="AR20" s="43"/>
      <c r="AS20" s="43"/>
      <c r="AT20" s="43"/>
    </row>
    <row r="21" spans="3:47" s="12" customFormat="1" ht="12.75">
      <c r="C21" s="12" t="s">
        <v>23</v>
      </c>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43"/>
      <c r="AK21" s="43"/>
      <c r="AL21" s="43"/>
      <c r="AM21" s="43"/>
      <c r="AN21" s="43"/>
      <c r="AO21" s="43"/>
      <c r="AP21" s="43"/>
      <c r="AQ21" s="43"/>
      <c r="AR21" s="43"/>
      <c r="AS21" s="43"/>
      <c r="AT21" s="43"/>
      <c r="AU21" s="43"/>
    </row>
    <row r="22" spans="3:34" s="12" customFormat="1" ht="12.75">
      <c r="C22" s="12" t="s">
        <v>34</v>
      </c>
      <c r="J22" s="64" t="s">
        <v>139</v>
      </c>
      <c r="K22" s="78" t="s">
        <v>136</v>
      </c>
      <c r="L22" s="78"/>
      <c r="M22" s="12" t="s">
        <v>29</v>
      </c>
      <c r="R22" s="64" t="s">
        <v>139</v>
      </c>
      <c r="S22" s="74"/>
      <c r="T22" s="74"/>
      <c r="U22" s="74"/>
      <c r="V22" s="74"/>
      <c r="W22" s="12" t="s">
        <v>28</v>
      </c>
      <c r="AB22" s="74"/>
      <c r="AC22" s="74"/>
      <c r="AD22" s="74"/>
      <c r="AE22" s="74"/>
      <c r="AF22" s="74"/>
      <c r="AG22" s="74"/>
      <c r="AH22" s="12" t="s">
        <v>67</v>
      </c>
    </row>
    <row r="23" spans="8:36" s="12" customFormat="1" ht="12.75">
      <c r="H23" s="43">
        <f>IF('概要１面'!H28="","",'概要１面'!H28)</f>
      </c>
      <c r="I23" s="43"/>
      <c r="J23" s="43"/>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43"/>
    </row>
    <row r="24" spans="3:35" s="12" customFormat="1" ht="12.75">
      <c r="C24" s="12" t="s">
        <v>31</v>
      </c>
      <c r="H24" s="43">
        <f>IF('概要１面'!H29="","",'概要１面'!H29)</f>
      </c>
      <c r="I24" s="43"/>
      <c r="J24" s="62"/>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row>
    <row r="25" spans="3:35" s="12" customFormat="1" ht="12.75">
      <c r="C25" s="12" t="s">
        <v>32</v>
      </c>
      <c r="H25" s="43">
        <f>IF('概要１面'!H30="","",'概要１面'!H30)</f>
      </c>
      <c r="I25" s="43"/>
      <c r="J25" s="43"/>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row>
    <row r="26" spans="3:35" s="12" customFormat="1" ht="12.75">
      <c r="C26" s="12" t="s">
        <v>33</v>
      </c>
      <c r="H26" s="43">
        <f>IF('概要１面'!H31="","",'概要１面'!H31)</f>
      </c>
      <c r="I26" s="43"/>
      <c r="J26" s="43"/>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row>
    <row r="27" spans="1:35" s="12" customFormat="1" ht="6"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23:35" s="12" customFormat="1" ht="6" customHeight="1">
      <c r="W28" s="61"/>
      <c r="X28" s="61"/>
      <c r="Y28" s="61"/>
      <c r="Z28" s="61"/>
      <c r="AA28" s="61"/>
      <c r="AB28" s="61"/>
      <c r="AC28" s="61"/>
      <c r="AD28" s="61"/>
      <c r="AE28" s="61"/>
      <c r="AF28" s="61"/>
      <c r="AG28" s="61"/>
      <c r="AH28" s="61"/>
      <c r="AI28" s="61"/>
    </row>
    <row r="29" s="12" customFormat="1" ht="12.75">
      <c r="A29" s="12" t="s">
        <v>68</v>
      </c>
    </row>
    <row r="30" s="12" customFormat="1" ht="12.75">
      <c r="A30" s="12" t="s">
        <v>3</v>
      </c>
    </row>
    <row r="31" spans="3:34" s="12" customFormat="1" ht="12.75">
      <c r="C31" s="12" t="s">
        <v>27</v>
      </c>
      <c r="I31" s="64"/>
      <c r="J31" s="64" t="s">
        <v>139</v>
      </c>
      <c r="K31" s="78" t="s">
        <v>136</v>
      </c>
      <c r="L31" s="78"/>
      <c r="M31" s="12" t="s">
        <v>30</v>
      </c>
      <c r="R31" s="64" t="s">
        <v>139</v>
      </c>
      <c r="S31" s="79"/>
      <c r="T31" s="79"/>
      <c r="U31" s="79"/>
      <c r="V31" s="79"/>
      <c r="W31" s="12" t="s">
        <v>36</v>
      </c>
      <c r="AB31" s="74"/>
      <c r="AC31" s="74"/>
      <c r="AD31" s="74"/>
      <c r="AE31" s="74"/>
      <c r="AF31" s="74"/>
      <c r="AG31" s="74"/>
      <c r="AH31" s="12" t="s">
        <v>67</v>
      </c>
    </row>
    <row r="32" spans="3:35" s="12" customFormat="1" ht="12.75">
      <c r="C32" s="12" t="s">
        <v>23</v>
      </c>
      <c r="H32" s="43"/>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row>
    <row r="33" spans="3:34" s="12" customFormat="1" ht="12.75">
      <c r="C33" s="12" t="s">
        <v>34</v>
      </c>
      <c r="I33" s="64"/>
      <c r="J33" s="64" t="s">
        <v>139</v>
      </c>
      <c r="K33" s="78" t="s">
        <v>136</v>
      </c>
      <c r="L33" s="78"/>
      <c r="M33" s="12" t="s">
        <v>29</v>
      </c>
      <c r="R33" s="64" t="s">
        <v>139</v>
      </c>
      <c r="S33" s="74"/>
      <c r="T33" s="74"/>
      <c r="U33" s="74"/>
      <c r="V33" s="74"/>
      <c r="W33" s="12" t="s">
        <v>28</v>
      </c>
      <c r="AB33" s="74"/>
      <c r="AC33" s="74"/>
      <c r="AD33" s="74"/>
      <c r="AE33" s="74"/>
      <c r="AF33" s="74"/>
      <c r="AG33" s="74"/>
      <c r="AH33" s="12" t="s">
        <v>67</v>
      </c>
    </row>
    <row r="34" spans="8:36" s="12" customFormat="1" ht="12.75">
      <c r="H34" s="43"/>
      <c r="I34" s="43"/>
      <c r="J34" s="43"/>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43"/>
    </row>
    <row r="35" spans="3:35" s="12" customFormat="1" ht="12.75">
      <c r="C35" s="12" t="s">
        <v>31</v>
      </c>
      <c r="H35" s="43"/>
      <c r="I35" s="43"/>
      <c r="J35" s="62"/>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row>
    <row r="36" spans="3:35" s="12" customFormat="1" ht="12.75">
      <c r="C36" s="12" t="s">
        <v>32</v>
      </c>
      <c r="H36" s="43"/>
      <c r="I36" s="43"/>
      <c r="J36" s="43"/>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row>
    <row r="37" spans="3:35" s="12" customFormat="1" ht="12.75">
      <c r="C37" s="12" t="s">
        <v>33</v>
      </c>
      <c r="H37" s="43"/>
      <c r="I37" s="43"/>
      <c r="J37" s="43"/>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row>
    <row r="38" spans="3:35" s="12" customFormat="1" ht="12.75">
      <c r="C38" s="81" t="s">
        <v>43</v>
      </c>
      <c r="D38" s="81"/>
      <c r="E38" s="81"/>
      <c r="F38" s="81"/>
      <c r="G38" s="81"/>
      <c r="H38" s="81"/>
      <c r="I38" s="81"/>
      <c r="J38" s="81"/>
      <c r="K38" s="81"/>
      <c r="L38" s="81"/>
      <c r="M38" s="77"/>
      <c r="N38" s="77"/>
      <c r="O38" s="77"/>
      <c r="P38" s="77"/>
      <c r="Q38" s="77"/>
      <c r="R38" s="77"/>
      <c r="S38" s="77"/>
      <c r="T38" s="77"/>
      <c r="U38" s="77"/>
      <c r="V38" s="77"/>
      <c r="W38" s="77"/>
      <c r="X38" s="77"/>
      <c r="Y38" s="77"/>
      <c r="Z38" s="77"/>
      <c r="AA38" s="77"/>
      <c r="AB38" s="77"/>
      <c r="AC38" s="77"/>
      <c r="AD38" s="77"/>
      <c r="AE38" s="77"/>
      <c r="AF38" s="77"/>
      <c r="AG38" s="77"/>
      <c r="AH38" s="77"/>
      <c r="AI38" s="77"/>
    </row>
    <row r="39" spans="1:35" s="12" customFormat="1" ht="6"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row>
    <row r="40" spans="1:35" s="12" customFormat="1" ht="6" customHeight="1">
      <c r="A40" s="13"/>
      <c r="B40" s="13"/>
      <c r="C40" s="13"/>
      <c r="D40" s="13"/>
      <c r="E40" s="13"/>
      <c r="F40" s="13"/>
      <c r="G40" s="13"/>
      <c r="H40" s="13"/>
      <c r="I40" s="13"/>
      <c r="J40" s="13"/>
      <c r="K40" s="13"/>
      <c r="L40" s="13"/>
      <c r="M40" s="13"/>
      <c r="N40" s="13"/>
      <c r="O40" s="13"/>
      <c r="P40" s="13"/>
      <c r="Q40" s="13"/>
      <c r="R40" s="13"/>
      <c r="S40" s="13"/>
      <c r="T40" s="13"/>
      <c r="U40" s="13"/>
      <c r="V40" s="13"/>
      <c r="W40" s="66"/>
      <c r="X40" s="66"/>
      <c r="Y40" s="66"/>
      <c r="Z40" s="66"/>
      <c r="AA40" s="66"/>
      <c r="AB40" s="66"/>
      <c r="AC40" s="66"/>
      <c r="AD40" s="66"/>
      <c r="AE40" s="66"/>
      <c r="AF40" s="66"/>
      <c r="AG40" s="66"/>
      <c r="AH40" s="66"/>
      <c r="AI40" s="66"/>
    </row>
    <row r="41" s="12" customFormat="1" ht="13.5" customHeight="1">
      <c r="A41" s="12" t="s">
        <v>4</v>
      </c>
    </row>
    <row r="42" spans="3:34" s="12" customFormat="1" ht="13.5" customHeight="1">
      <c r="C42" s="12" t="s">
        <v>27</v>
      </c>
      <c r="I42" s="64"/>
      <c r="J42" s="64" t="s">
        <v>139</v>
      </c>
      <c r="K42" s="78" t="s">
        <v>136</v>
      </c>
      <c r="L42" s="78"/>
      <c r="M42" s="12" t="s">
        <v>30</v>
      </c>
      <c r="R42" s="64" t="s">
        <v>139</v>
      </c>
      <c r="S42" s="79"/>
      <c r="T42" s="79"/>
      <c r="U42" s="79"/>
      <c r="V42" s="79"/>
      <c r="W42" s="12" t="s">
        <v>36</v>
      </c>
      <c r="AB42" s="74"/>
      <c r="AC42" s="74"/>
      <c r="AD42" s="74"/>
      <c r="AE42" s="74"/>
      <c r="AF42" s="74"/>
      <c r="AG42" s="74"/>
      <c r="AH42" s="12" t="s">
        <v>67</v>
      </c>
    </row>
    <row r="43" spans="3:35" s="12" customFormat="1" ht="13.5" customHeight="1">
      <c r="C43" s="12" t="s">
        <v>23</v>
      </c>
      <c r="H43" s="43"/>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row>
    <row r="44" spans="3:34" s="12" customFormat="1" ht="13.5" customHeight="1">
      <c r="C44" s="12" t="s">
        <v>34</v>
      </c>
      <c r="I44" s="64"/>
      <c r="J44" s="64" t="s">
        <v>139</v>
      </c>
      <c r="K44" s="78" t="s">
        <v>136</v>
      </c>
      <c r="L44" s="78"/>
      <c r="M44" s="12" t="s">
        <v>29</v>
      </c>
      <c r="R44" s="64" t="s">
        <v>139</v>
      </c>
      <c r="S44" s="74"/>
      <c r="T44" s="74"/>
      <c r="U44" s="74"/>
      <c r="V44" s="74"/>
      <c r="W44" s="12" t="s">
        <v>28</v>
      </c>
      <c r="AB44" s="74"/>
      <c r="AC44" s="74"/>
      <c r="AD44" s="74"/>
      <c r="AE44" s="74"/>
      <c r="AF44" s="74"/>
      <c r="AG44" s="74"/>
      <c r="AH44" s="12" t="s">
        <v>67</v>
      </c>
    </row>
    <row r="45" spans="8:36" s="12" customFormat="1" ht="13.5" customHeight="1">
      <c r="H45" s="43"/>
      <c r="I45" s="43"/>
      <c r="J45" s="43"/>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43"/>
    </row>
    <row r="46" spans="3:35" s="12" customFormat="1" ht="13.5" customHeight="1">
      <c r="C46" s="12" t="s">
        <v>31</v>
      </c>
      <c r="H46" s="43"/>
      <c r="I46" s="43"/>
      <c r="J46" s="62"/>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row>
    <row r="47" spans="3:35" s="12" customFormat="1" ht="13.5" customHeight="1">
      <c r="C47" s="12" t="s">
        <v>32</v>
      </c>
      <c r="H47" s="43"/>
      <c r="I47" s="43"/>
      <c r="J47" s="43"/>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row>
    <row r="48" spans="3:35" s="12" customFormat="1" ht="13.5" customHeight="1">
      <c r="C48" s="12" t="s">
        <v>33</v>
      </c>
      <c r="H48" s="43"/>
      <c r="I48" s="43"/>
      <c r="J48" s="43"/>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row>
    <row r="49" spans="3:35" s="12" customFormat="1" ht="13.5" customHeight="1">
      <c r="C49" s="81" t="s">
        <v>43</v>
      </c>
      <c r="D49" s="81"/>
      <c r="E49" s="81"/>
      <c r="F49" s="81"/>
      <c r="G49" s="81"/>
      <c r="H49" s="81"/>
      <c r="I49" s="81"/>
      <c r="J49" s="81"/>
      <c r="K49" s="81"/>
      <c r="L49" s="81"/>
      <c r="M49" s="77"/>
      <c r="N49" s="77"/>
      <c r="O49" s="77"/>
      <c r="P49" s="77"/>
      <c r="Q49" s="77"/>
      <c r="R49" s="77"/>
      <c r="S49" s="77"/>
      <c r="T49" s="77"/>
      <c r="U49" s="77"/>
      <c r="V49" s="77"/>
      <c r="W49" s="77"/>
      <c r="X49" s="77"/>
      <c r="Y49" s="77"/>
      <c r="Z49" s="77"/>
      <c r="AA49" s="77"/>
      <c r="AB49" s="77"/>
      <c r="AC49" s="77"/>
      <c r="AD49" s="77"/>
      <c r="AE49" s="77"/>
      <c r="AF49" s="77"/>
      <c r="AG49" s="77"/>
      <c r="AH49" s="77"/>
      <c r="AI49" s="77"/>
    </row>
    <row r="50" spans="1:35" s="12" customFormat="1" ht="6"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row>
    <row r="51" spans="1:35" s="12" customFormat="1" ht="6" customHeight="1">
      <c r="A51" s="13"/>
      <c r="B51" s="13"/>
      <c r="C51" s="13"/>
      <c r="D51" s="13"/>
      <c r="E51" s="13"/>
      <c r="F51" s="13"/>
      <c r="G51" s="13"/>
      <c r="H51" s="13"/>
      <c r="I51" s="13"/>
      <c r="J51" s="13"/>
      <c r="K51" s="13"/>
      <c r="L51" s="13"/>
      <c r="M51" s="13"/>
      <c r="N51" s="13"/>
      <c r="O51" s="13"/>
      <c r="P51" s="13"/>
      <c r="Q51" s="13"/>
      <c r="R51" s="13"/>
      <c r="S51" s="13"/>
      <c r="T51" s="13"/>
      <c r="U51" s="13"/>
      <c r="V51" s="13"/>
      <c r="W51" s="66"/>
      <c r="X51" s="66"/>
      <c r="Y51" s="66"/>
      <c r="Z51" s="66"/>
      <c r="AA51" s="66"/>
      <c r="AB51" s="66"/>
      <c r="AC51" s="66"/>
      <c r="AD51" s="66"/>
      <c r="AE51" s="66"/>
      <c r="AF51" s="66"/>
      <c r="AG51" s="66"/>
      <c r="AH51" s="66"/>
      <c r="AI51" s="66"/>
    </row>
    <row r="52" spans="3:34" s="12" customFormat="1" ht="13.5" customHeight="1">
      <c r="C52" s="12" t="s">
        <v>27</v>
      </c>
      <c r="I52" s="64"/>
      <c r="J52" s="64" t="s">
        <v>139</v>
      </c>
      <c r="K52" s="78" t="s">
        <v>136</v>
      </c>
      <c r="L52" s="78"/>
      <c r="M52" s="12" t="s">
        <v>30</v>
      </c>
      <c r="R52" s="64" t="s">
        <v>139</v>
      </c>
      <c r="S52" s="79"/>
      <c r="T52" s="79"/>
      <c r="U52" s="79"/>
      <c r="V52" s="79"/>
      <c r="W52" s="12" t="s">
        <v>36</v>
      </c>
      <c r="AB52" s="74"/>
      <c r="AC52" s="74"/>
      <c r="AD52" s="74"/>
      <c r="AE52" s="74"/>
      <c r="AF52" s="74"/>
      <c r="AG52" s="74"/>
      <c r="AH52" s="12" t="s">
        <v>67</v>
      </c>
    </row>
    <row r="53" spans="3:35" s="12" customFormat="1" ht="13.5" customHeight="1">
      <c r="C53" s="12" t="s">
        <v>23</v>
      </c>
      <c r="H53" s="43"/>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3:34" s="12" customFormat="1" ht="13.5" customHeight="1">
      <c r="C54" s="12" t="s">
        <v>34</v>
      </c>
      <c r="I54" s="64"/>
      <c r="J54" s="64" t="s">
        <v>139</v>
      </c>
      <c r="K54" s="78" t="s">
        <v>136</v>
      </c>
      <c r="L54" s="78"/>
      <c r="M54" s="12" t="s">
        <v>29</v>
      </c>
      <c r="R54" s="64" t="s">
        <v>139</v>
      </c>
      <c r="S54" s="74"/>
      <c r="T54" s="74"/>
      <c r="U54" s="74"/>
      <c r="V54" s="74"/>
      <c r="W54" s="12" t="s">
        <v>28</v>
      </c>
      <c r="AB54" s="74"/>
      <c r="AC54" s="74"/>
      <c r="AD54" s="74"/>
      <c r="AE54" s="74"/>
      <c r="AF54" s="74"/>
      <c r="AG54" s="74"/>
      <c r="AH54" s="12" t="s">
        <v>67</v>
      </c>
    </row>
    <row r="55" spans="8:35" s="12" customFormat="1" ht="13.5" customHeight="1">
      <c r="H55" s="43"/>
      <c r="I55" s="43"/>
      <c r="J55" s="43"/>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3:35" s="12" customFormat="1" ht="13.5" customHeight="1">
      <c r="C56" s="12" t="s">
        <v>31</v>
      </c>
      <c r="H56" s="43"/>
      <c r="I56" s="43"/>
      <c r="J56" s="62"/>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row>
    <row r="57" spans="3:35" s="12" customFormat="1" ht="13.5" customHeight="1">
      <c r="C57" s="12" t="s">
        <v>32</v>
      </c>
      <c r="H57" s="43"/>
      <c r="I57" s="43"/>
      <c r="J57" s="43"/>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row>
    <row r="58" spans="3:35" s="12" customFormat="1" ht="13.5" customHeight="1">
      <c r="C58" s="12" t="s">
        <v>33</v>
      </c>
      <c r="H58" s="43"/>
      <c r="I58" s="43"/>
      <c r="J58" s="43"/>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row>
    <row r="59" spans="3:35" s="12" customFormat="1" ht="13.5" customHeight="1">
      <c r="C59" s="81" t="s">
        <v>43</v>
      </c>
      <c r="D59" s="81"/>
      <c r="E59" s="81"/>
      <c r="F59" s="81"/>
      <c r="G59" s="81"/>
      <c r="H59" s="81"/>
      <c r="I59" s="81"/>
      <c r="J59" s="81"/>
      <c r="K59" s="81"/>
      <c r="L59" s="81"/>
      <c r="M59" s="77"/>
      <c r="N59" s="77"/>
      <c r="O59" s="77"/>
      <c r="P59" s="77"/>
      <c r="Q59" s="77"/>
      <c r="R59" s="77"/>
      <c r="S59" s="77"/>
      <c r="T59" s="77"/>
      <c r="U59" s="77"/>
      <c r="V59" s="77"/>
      <c r="W59" s="77"/>
      <c r="X59" s="77"/>
      <c r="Y59" s="77"/>
      <c r="Z59" s="77"/>
      <c r="AA59" s="77"/>
      <c r="AB59" s="77"/>
      <c r="AC59" s="77"/>
      <c r="AD59" s="77"/>
      <c r="AE59" s="77"/>
      <c r="AF59" s="77"/>
      <c r="AG59" s="77"/>
      <c r="AH59" s="77"/>
      <c r="AI59" s="77"/>
    </row>
    <row r="60" spans="1:35" s="12" customFormat="1" ht="6"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35" s="12" customFormat="1" ht="6" customHeight="1">
      <c r="A61" s="13"/>
      <c r="B61" s="13"/>
      <c r="C61" s="13"/>
      <c r="D61" s="13"/>
      <c r="E61" s="13"/>
      <c r="F61" s="13"/>
      <c r="G61" s="13"/>
      <c r="H61" s="13"/>
      <c r="I61" s="13"/>
      <c r="J61" s="13"/>
      <c r="K61" s="13"/>
      <c r="L61" s="13"/>
      <c r="M61" s="13"/>
      <c r="N61" s="13"/>
      <c r="O61" s="13"/>
      <c r="P61" s="13"/>
      <c r="Q61" s="13"/>
      <c r="R61" s="13"/>
      <c r="S61" s="13"/>
      <c r="T61" s="13"/>
      <c r="U61" s="13"/>
      <c r="V61" s="13"/>
      <c r="W61" s="66"/>
      <c r="X61" s="66"/>
      <c r="Y61" s="66"/>
      <c r="Z61" s="66"/>
      <c r="AA61" s="66"/>
      <c r="AB61" s="66"/>
      <c r="AC61" s="66"/>
      <c r="AD61" s="66"/>
      <c r="AE61" s="66"/>
      <c r="AF61" s="66"/>
      <c r="AG61" s="66"/>
      <c r="AH61" s="66"/>
      <c r="AI61" s="66"/>
    </row>
    <row r="62" spans="3:34" s="12" customFormat="1" ht="13.5" customHeight="1">
      <c r="C62" s="12" t="s">
        <v>27</v>
      </c>
      <c r="I62" s="64"/>
      <c r="J62" s="64" t="s">
        <v>139</v>
      </c>
      <c r="K62" s="78" t="s">
        <v>136</v>
      </c>
      <c r="L62" s="78"/>
      <c r="M62" s="12" t="s">
        <v>30</v>
      </c>
      <c r="R62" s="64" t="s">
        <v>139</v>
      </c>
      <c r="S62" s="79"/>
      <c r="T62" s="79"/>
      <c r="U62" s="79"/>
      <c r="V62" s="79"/>
      <c r="W62" s="12" t="s">
        <v>36</v>
      </c>
      <c r="AB62" s="74"/>
      <c r="AC62" s="74"/>
      <c r="AD62" s="74"/>
      <c r="AE62" s="74"/>
      <c r="AF62" s="74"/>
      <c r="AG62" s="74"/>
      <c r="AH62" s="12" t="s">
        <v>67</v>
      </c>
    </row>
    <row r="63" spans="3:35" s="12" customFormat="1" ht="13.5" customHeight="1">
      <c r="C63" s="12" t="s">
        <v>23</v>
      </c>
      <c r="H63" s="43"/>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row>
    <row r="64" spans="3:34" s="12" customFormat="1" ht="13.5" customHeight="1">
      <c r="C64" s="12" t="s">
        <v>34</v>
      </c>
      <c r="I64" s="64"/>
      <c r="J64" s="64" t="s">
        <v>139</v>
      </c>
      <c r="K64" s="78" t="s">
        <v>136</v>
      </c>
      <c r="L64" s="78"/>
      <c r="M64" s="12" t="s">
        <v>29</v>
      </c>
      <c r="R64" s="64" t="s">
        <v>139</v>
      </c>
      <c r="S64" s="74"/>
      <c r="T64" s="74"/>
      <c r="U64" s="74"/>
      <c r="V64" s="74"/>
      <c r="W64" s="12" t="s">
        <v>28</v>
      </c>
      <c r="AB64" s="74"/>
      <c r="AC64" s="74"/>
      <c r="AD64" s="74"/>
      <c r="AE64" s="74"/>
      <c r="AF64" s="74"/>
      <c r="AG64" s="74"/>
      <c r="AH64" s="12" t="s">
        <v>67</v>
      </c>
    </row>
    <row r="65" spans="8:35" s="12" customFormat="1" ht="13.5" customHeight="1">
      <c r="H65" s="43"/>
      <c r="I65" s="43"/>
      <c r="J65" s="43"/>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row>
    <row r="66" spans="3:35" s="12" customFormat="1" ht="13.5" customHeight="1">
      <c r="C66" s="12" t="s">
        <v>31</v>
      </c>
      <c r="H66" s="43"/>
      <c r="I66" s="43"/>
      <c r="J66" s="62"/>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row>
    <row r="67" spans="3:35" s="12" customFormat="1" ht="13.5" customHeight="1">
      <c r="C67" s="12" t="s">
        <v>32</v>
      </c>
      <c r="H67" s="43"/>
      <c r="I67" s="43"/>
      <c r="J67" s="43"/>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row>
    <row r="68" spans="3:35" s="12" customFormat="1" ht="13.5" customHeight="1">
      <c r="C68" s="12" t="s">
        <v>33</v>
      </c>
      <c r="H68" s="43"/>
      <c r="I68" s="43"/>
      <c r="J68" s="43"/>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row>
    <row r="69" spans="3:35" s="12" customFormat="1" ht="13.5" customHeight="1">
      <c r="C69" s="81" t="s">
        <v>43</v>
      </c>
      <c r="D69" s="81"/>
      <c r="E69" s="81"/>
      <c r="F69" s="81"/>
      <c r="G69" s="81"/>
      <c r="H69" s="81"/>
      <c r="I69" s="81"/>
      <c r="J69" s="81"/>
      <c r="K69" s="81"/>
      <c r="L69" s="81"/>
      <c r="M69" s="77"/>
      <c r="N69" s="77"/>
      <c r="O69" s="77"/>
      <c r="P69" s="77"/>
      <c r="Q69" s="77"/>
      <c r="R69" s="77"/>
      <c r="S69" s="77"/>
      <c r="T69" s="77"/>
      <c r="U69" s="77"/>
      <c r="V69" s="77"/>
      <c r="W69" s="77"/>
      <c r="X69" s="77"/>
      <c r="Y69" s="77"/>
      <c r="Z69" s="77"/>
      <c r="AA69" s="77"/>
      <c r="AB69" s="77"/>
      <c r="AC69" s="77"/>
      <c r="AD69" s="77"/>
      <c r="AE69" s="77"/>
      <c r="AF69" s="77"/>
      <c r="AG69" s="77"/>
      <c r="AH69" s="77"/>
      <c r="AI69" s="77"/>
    </row>
    <row r="70" spans="1:35" s="12" customFormat="1" ht="6"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s="12" customFormat="1" ht="6"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35" s="12" customFormat="1" ht="13.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s="12" customFormat="1"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row>
    <row r="74" spans="1:35" s="12" customFormat="1" ht="6.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22" s="12" customFormat="1" ht="13.5" customHeight="1">
      <c r="A75" s="12" t="s">
        <v>147</v>
      </c>
      <c r="B75" s="13"/>
      <c r="C75" s="13"/>
      <c r="D75" s="13"/>
      <c r="E75" s="13"/>
      <c r="F75" s="13"/>
      <c r="G75" s="13"/>
      <c r="H75" s="13"/>
      <c r="I75" s="13"/>
      <c r="J75" s="13"/>
      <c r="K75" s="13"/>
      <c r="L75" s="13"/>
      <c r="M75" s="13"/>
      <c r="N75" s="13"/>
      <c r="O75" s="13"/>
      <c r="P75" s="13"/>
      <c r="Q75" s="13"/>
      <c r="R75" s="13"/>
      <c r="S75" s="13"/>
      <c r="T75" s="13"/>
      <c r="U75" s="13"/>
      <c r="V75" s="13"/>
    </row>
    <row r="76" spans="1:22" s="12" customFormat="1" ht="13.5" customHeight="1">
      <c r="A76" s="13"/>
      <c r="B76" s="13" t="s">
        <v>146</v>
      </c>
      <c r="C76" s="13"/>
      <c r="D76" s="13"/>
      <c r="E76" s="13"/>
      <c r="F76" s="13"/>
      <c r="G76" s="13"/>
      <c r="H76" s="13"/>
      <c r="I76" s="13"/>
      <c r="J76" s="13"/>
      <c r="K76" s="13"/>
      <c r="L76" s="13"/>
      <c r="M76" s="13"/>
      <c r="N76" s="13"/>
      <c r="O76" s="13"/>
      <c r="P76" s="13"/>
      <c r="Q76" s="13"/>
      <c r="R76" s="13"/>
      <c r="S76" s="13"/>
      <c r="T76" s="13"/>
      <c r="U76" s="13"/>
      <c r="V76" s="13"/>
    </row>
    <row r="77" spans="1:25" s="12" customFormat="1" ht="13.5" customHeight="1">
      <c r="A77" s="13"/>
      <c r="B77" s="11" t="s">
        <v>13</v>
      </c>
      <c r="C77" s="13" t="s">
        <v>44</v>
      </c>
      <c r="D77" s="13"/>
      <c r="E77" s="13"/>
      <c r="F77" s="13"/>
      <c r="G77" s="13"/>
      <c r="H77" s="13"/>
      <c r="I77" s="13"/>
      <c r="J77" s="13"/>
      <c r="K77" s="13"/>
      <c r="L77" s="13"/>
      <c r="M77" s="13"/>
      <c r="N77" s="13"/>
      <c r="O77" s="13"/>
      <c r="P77" s="13"/>
      <c r="Q77" s="13"/>
      <c r="R77" s="13"/>
      <c r="S77" s="13"/>
      <c r="T77" s="13"/>
      <c r="U77" s="13"/>
      <c r="V77" s="13"/>
      <c r="X77" s="78" t="s">
        <v>136</v>
      </c>
      <c r="Y77" s="78"/>
    </row>
    <row r="78" spans="1:27" s="12" customFormat="1" ht="13.5" customHeight="1">
      <c r="A78" s="13"/>
      <c r="C78" s="12" t="s">
        <v>37</v>
      </c>
      <c r="D78" s="13"/>
      <c r="E78" s="13"/>
      <c r="F78" s="13"/>
      <c r="G78" s="13"/>
      <c r="H78" s="43"/>
      <c r="I78" s="43"/>
      <c r="J78" s="43"/>
      <c r="K78" s="77"/>
      <c r="L78" s="77"/>
      <c r="M78" s="77"/>
      <c r="N78" s="77"/>
      <c r="O78" s="77"/>
      <c r="P78" s="77"/>
      <c r="Q78" s="77"/>
      <c r="R78" s="77"/>
      <c r="S78" s="77"/>
      <c r="T78" s="77"/>
      <c r="U78" s="77"/>
      <c r="V78" s="77"/>
      <c r="W78" s="77"/>
      <c r="X78" s="77"/>
      <c r="Y78" s="77"/>
      <c r="Z78" s="77"/>
      <c r="AA78" s="77"/>
    </row>
    <row r="79" spans="1:26" s="12" customFormat="1" ht="13.5" customHeight="1">
      <c r="A79" s="13"/>
      <c r="C79" s="12" t="s">
        <v>38</v>
      </c>
      <c r="D79" s="13"/>
      <c r="E79" s="13"/>
      <c r="F79" s="13"/>
      <c r="G79" s="13"/>
      <c r="H79" s="13" t="s">
        <v>137</v>
      </c>
      <c r="I79" s="13"/>
      <c r="J79" s="13"/>
      <c r="K79" s="13"/>
      <c r="L79" s="13"/>
      <c r="M79" s="13"/>
      <c r="N79" s="43"/>
      <c r="O79" s="43"/>
      <c r="P79" s="43"/>
      <c r="R79" s="13" t="s">
        <v>72</v>
      </c>
      <c r="S79" s="80"/>
      <c r="T79" s="80"/>
      <c r="U79" s="80"/>
      <c r="V79" s="80"/>
      <c r="W79" s="80"/>
      <c r="X79" s="13" t="s">
        <v>67</v>
      </c>
      <c r="Y79" s="13"/>
      <c r="Z79" s="13"/>
    </row>
    <row r="80" spans="1:22" s="12" customFormat="1" ht="13.5" customHeight="1">
      <c r="A80" s="13"/>
      <c r="B80" s="11" t="s">
        <v>13</v>
      </c>
      <c r="C80" s="13" t="s">
        <v>45</v>
      </c>
      <c r="D80" s="13"/>
      <c r="E80" s="13"/>
      <c r="F80" s="13"/>
      <c r="G80" s="13"/>
      <c r="H80" s="13"/>
      <c r="I80" s="13"/>
      <c r="J80" s="13"/>
      <c r="K80" s="13"/>
      <c r="L80" s="13"/>
      <c r="M80" s="13"/>
      <c r="N80" s="13"/>
      <c r="O80" s="13"/>
      <c r="P80" s="13"/>
      <c r="Q80" s="13"/>
      <c r="R80" s="13"/>
      <c r="S80" s="13"/>
      <c r="T80" s="13"/>
      <c r="U80" s="13"/>
      <c r="V80" s="13"/>
    </row>
    <row r="81" spans="1:27" s="12" customFormat="1" ht="13.5" customHeight="1">
      <c r="A81" s="13"/>
      <c r="C81" s="12" t="s">
        <v>37</v>
      </c>
      <c r="D81" s="13"/>
      <c r="E81" s="13"/>
      <c r="F81" s="13"/>
      <c r="G81" s="13"/>
      <c r="H81" s="43"/>
      <c r="I81" s="43"/>
      <c r="J81" s="43"/>
      <c r="K81" s="77"/>
      <c r="L81" s="77"/>
      <c r="M81" s="77"/>
      <c r="N81" s="77"/>
      <c r="O81" s="77"/>
      <c r="P81" s="77"/>
      <c r="Q81" s="77"/>
      <c r="R81" s="77"/>
      <c r="S81" s="77"/>
      <c r="T81" s="77"/>
      <c r="U81" s="77"/>
      <c r="V81" s="77"/>
      <c r="W81" s="77"/>
      <c r="X81" s="77"/>
      <c r="Y81" s="77"/>
      <c r="Z81" s="77"/>
      <c r="AA81" s="77"/>
    </row>
    <row r="82" spans="1:26" s="12" customFormat="1" ht="13.5" customHeight="1">
      <c r="A82" s="13"/>
      <c r="C82" s="12" t="s">
        <v>38</v>
      </c>
      <c r="D82" s="13"/>
      <c r="E82" s="13"/>
      <c r="F82" s="13"/>
      <c r="G82" s="13"/>
      <c r="H82" s="13" t="s">
        <v>137</v>
      </c>
      <c r="I82" s="13"/>
      <c r="J82" s="13"/>
      <c r="K82" s="13"/>
      <c r="L82" s="13"/>
      <c r="M82" s="13"/>
      <c r="N82" s="43"/>
      <c r="O82" s="43"/>
      <c r="P82" s="43"/>
      <c r="R82" s="13" t="s">
        <v>72</v>
      </c>
      <c r="S82" s="80"/>
      <c r="T82" s="80"/>
      <c r="U82" s="80"/>
      <c r="V82" s="80"/>
      <c r="W82" s="80"/>
      <c r="X82" s="13" t="s">
        <v>67</v>
      </c>
      <c r="Y82" s="13"/>
      <c r="Z82" s="13"/>
    </row>
    <row r="83" spans="1:22" s="12" customFormat="1" ht="13.5" customHeight="1">
      <c r="A83" s="13"/>
      <c r="B83" s="11" t="s">
        <v>13</v>
      </c>
      <c r="C83" s="13" t="s">
        <v>46</v>
      </c>
      <c r="D83" s="13"/>
      <c r="E83" s="13"/>
      <c r="F83" s="13"/>
      <c r="G83" s="13"/>
      <c r="H83" s="13"/>
      <c r="I83" s="13"/>
      <c r="J83" s="13"/>
      <c r="K83" s="13"/>
      <c r="L83" s="13"/>
      <c r="M83" s="13"/>
      <c r="N83" s="13"/>
      <c r="O83" s="13"/>
      <c r="P83" s="13"/>
      <c r="Q83" s="13"/>
      <c r="R83" s="13"/>
      <c r="S83" s="13"/>
      <c r="T83" s="13"/>
      <c r="U83" s="13"/>
      <c r="V83" s="13"/>
    </row>
    <row r="84" spans="1:27" s="12" customFormat="1" ht="13.5" customHeight="1">
      <c r="A84" s="13"/>
      <c r="C84" s="12" t="s">
        <v>37</v>
      </c>
      <c r="D84" s="13"/>
      <c r="E84" s="13"/>
      <c r="F84" s="13"/>
      <c r="G84" s="13"/>
      <c r="H84" s="43"/>
      <c r="I84" s="43"/>
      <c r="J84" s="43"/>
      <c r="K84" s="77"/>
      <c r="L84" s="77"/>
      <c r="M84" s="77"/>
      <c r="N84" s="77"/>
      <c r="O84" s="77"/>
      <c r="P84" s="77"/>
      <c r="Q84" s="77"/>
      <c r="R84" s="77"/>
      <c r="S84" s="77"/>
      <c r="T84" s="77"/>
      <c r="U84" s="77"/>
      <c r="V84" s="77"/>
      <c r="W84" s="77"/>
      <c r="X84" s="77"/>
      <c r="Y84" s="77"/>
      <c r="Z84" s="77"/>
      <c r="AA84" s="77"/>
    </row>
    <row r="85" spans="1:26" s="12" customFormat="1" ht="13.5" customHeight="1">
      <c r="A85" s="13"/>
      <c r="C85" s="12" t="s">
        <v>38</v>
      </c>
      <c r="D85" s="13"/>
      <c r="E85" s="13"/>
      <c r="F85" s="13"/>
      <c r="G85" s="13"/>
      <c r="H85" s="13" t="s">
        <v>138</v>
      </c>
      <c r="I85" s="13"/>
      <c r="J85" s="13"/>
      <c r="K85" s="13"/>
      <c r="L85" s="13"/>
      <c r="M85" s="13"/>
      <c r="N85" s="43"/>
      <c r="O85" s="43"/>
      <c r="P85" s="43"/>
      <c r="R85" s="13" t="s">
        <v>72</v>
      </c>
      <c r="S85" s="80"/>
      <c r="T85" s="80"/>
      <c r="U85" s="80"/>
      <c r="V85" s="80"/>
      <c r="W85" s="80"/>
      <c r="X85" s="13" t="s">
        <v>67</v>
      </c>
      <c r="Y85" s="13"/>
      <c r="Z85" s="13"/>
    </row>
    <row r="86" spans="1:27" s="12" customFormat="1" ht="13.5" customHeight="1">
      <c r="A86" s="13"/>
      <c r="C86" s="12" t="s">
        <v>37</v>
      </c>
      <c r="D86" s="13"/>
      <c r="E86" s="13"/>
      <c r="F86" s="13"/>
      <c r="G86" s="13"/>
      <c r="H86" s="43"/>
      <c r="I86" s="43"/>
      <c r="J86" s="43"/>
      <c r="K86" s="77"/>
      <c r="L86" s="77"/>
      <c r="M86" s="77"/>
      <c r="N86" s="77"/>
      <c r="O86" s="77"/>
      <c r="P86" s="77"/>
      <c r="Q86" s="77"/>
      <c r="R86" s="77"/>
      <c r="S86" s="77"/>
      <c r="T86" s="77"/>
      <c r="U86" s="77"/>
      <c r="V86" s="77"/>
      <c r="W86" s="77"/>
      <c r="X86" s="77"/>
      <c r="Y86" s="77"/>
      <c r="Z86" s="77"/>
      <c r="AA86" s="77"/>
    </row>
    <row r="87" spans="1:26" s="12" customFormat="1" ht="13.5" customHeight="1">
      <c r="A87" s="13"/>
      <c r="C87" s="12" t="s">
        <v>38</v>
      </c>
      <c r="D87" s="13"/>
      <c r="E87" s="13"/>
      <c r="F87" s="13"/>
      <c r="G87" s="13"/>
      <c r="H87" s="13" t="s">
        <v>138</v>
      </c>
      <c r="I87" s="13"/>
      <c r="J87" s="13"/>
      <c r="K87" s="13"/>
      <c r="L87" s="13"/>
      <c r="M87" s="13"/>
      <c r="N87" s="43"/>
      <c r="O87" s="43"/>
      <c r="P87" s="43"/>
      <c r="R87" s="13" t="s">
        <v>72</v>
      </c>
      <c r="S87" s="80"/>
      <c r="T87" s="80"/>
      <c r="U87" s="80"/>
      <c r="V87" s="80"/>
      <c r="W87" s="80"/>
      <c r="X87" s="13" t="s">
        <v>67</v>
      </c>
      <c r="Y87" s="13"/>
      <c r="Z87" s="13"/>
    </row>
    <row r="88" spans="1:27" s="12" customFormat="1" ht="13.5" customHeight="1">
      <c r="A88" s="13"/>
      <c r="C88" s="12" t="s">
        <v>37</v>
      </c>
      <c r="D88" s="13"/>
      <c r="E88" s="13"/>
      <c r="F88" s="13"/>
      <c r="G88" s="13"/>
      <c r="H88" s="43"/>
      <c r="I88" s="43"/>
      <c r="J88" s="43"/>
      <c r="K88" s="77"/>
      <c r="L88" s="77"/>
      <c r="M88" s="77"/>
      <c r="N88" s="77"/>
      <c r="O88" s="77"/>
      <c r="P88" s="77"/>
      <c r="Q88" s="77"/>
      <c r="R88" s="77"/>
      <c r="S88" s="77"/>
      <c r="T88" s="77"/>
      <c r="U88" s="77"/>
      <c r="V88" s="77"/>
      <c r="W88" s="77"/>
      <c r="X88" s="77"/>
      <c r="Y88" s="77"/>
      <c r="Z88" s="77"/>
      <c r="AA88" s="77"/>
    </row>
    <row r="89" spans="1:26" s="12" customFormat="1" ht="13.5" customHeight="1">
      <c r="A89" s="13"/>
      <c r="C89" s="12" t="s">
        <v>38</v>
      </c>
      <c r="D89" s="13"/>
      <c r="E89" s="13"/>
      <c r="F89" s="13"/>
      <c r="G89" s="13"/>
      <c r="H89" s="13" t="s">
        <v>138</v>
      </c>
      <c r="I89" s="13"/>
      <c r="J89" s="13"/>
      <c r="K89" s="13"/>
      <c r="L89" s="13"/>
      <c r="M89" s="13"/>
      <c r="N89" s="43"/>
      <c r="O89" s="43"/>
      <c r="P89" s="43"/>
      <c r="R89" s="13" t="s">
        <v>72</v>
      </c>
      <c r="S89" s="80"/>
      <c r="T89" s="80"/>
      <c r="U89" s="80"/>
      <c r="V89" s="80"/>
      <c r="W89" s="80"/>
      <c r="X89" s="13" t="s">
        <v>67</v>
      </c>
      <c r="Y89" s="13"/>
      <c r="Z89" s="13"/>
    </row>
    <row r="90" spans="1:22" s="12" customFormat="1" ht="13.5" customHeight="1">
      <c r="A90" s="13"/>
      <c r="B90" s="11" t="s">
        <v>13</v>
      </c>
      <c r="C90" s="13" t="s">
        <v>47</v>
      </c>
      <c r="D90" s="13"/>
      <c r="E90" s="13"/>
      <c r="F90" s="13"/>
      <c r="G90" s="13"/>
      <c r="H90" s="13"/>
      <c r="I90" s="13"/>
      <c r="J90" s="13"/>
      <c r="K90" s="13"/>
      <c r="L90" s="13"/>
      <c r="M90" s="13"/>
      <c r="N90" s="13"/>
      <c r="O90" s="13"/>
      <c r="P90" s="13"/>
      <c r="Q90" s="13"/>
      <c r="R90" s="13"/>
      <c r="S90" s="13"/>
      <c r="T90" s="13"/>
      <c r="U90" s="13"/>
      <c r="V90" s="13"/>
    </row>
    <row r="91" spans="1:27" s="12" customFormat="1" ht="13.5" customHeight="1">
      <c r="A91" s="13"/>
      <c r="C91" s="12" t="s">
        <v>37</v>
      </c>
      <c r="D91" s="13"/>
      <c r="E91" s="13"/>
      <c r="F91" s="13"/>
      <c r="G91" s="13"/>
      <c r="H91" s="43"/>
      <c r="I91" s="43"/>
      <c r="J91" s="43"/>
      <c r="K91" s="77"/>
      <c r="L91" s="77"/>
      <c r="M91" s="77"/>
      <c r="N91" s="77"/>
      <c r="O91" s="77"/>
      <c r="P91" s="77"/>
      <c r="Q91" s="77"/>
      <c r="R91" s="77"/>
      <c r="S91" s="77"/>
      <c r="T91" s="77"/>
      <c r="U91" s="77"/>
      <c r="V91" s="77"/>
      <c r="W91" s="77"/>
      <c r="X91" s="77"/>
      <c r="Y91" s="77"/>
      <c r="Z91" s="77"/>
      <c r="AA91" s="77"/>
    </row>
    <row r="92" spans="1:26" s="12" customFormat="1" ht="13.5" customHeight="1">
      <c r="A92" s="13"/>
      <c r="C92" s="12" t="s">
        <v>38</v>
      </c>
      <c r="D92" s="13"/>
      <c r="E92" s="13"/>
      <c r="F92" s="13"/>
      <c r="G92" s="13"/>
      <c r="H92" s="13" t="s">
        <v>138</v>
      </c>
      <c r="I92" s="13"/>
      <c r="J92" s="13"/>
      <c r="K92" s="13"/>
      <c r="L92" s="13"/>
      <c r="M92" s="13"/>
      <c r="N92" s="43"/>
      <c r="O92" s="43"/>
      <c r="P92" s="43"/>
      <c r="R92" s="13" t="s">
        <v>72</v>
      </c>
      <c r="S92" s="80"/>
      <c r="T92" s="80"/>
      <c r="U92" s="80"/>
      <c r="V92" s="80"/>
      <c r="W92" s="80"/>
      <c r="X92" s="13" t="s">
        <v>67</v>
      </c>
      <c r="Y92" s="13"/>
      <c r="Z92" s="13"/>
    </row>
    <row r="93" spans="1:27" s="12" customFormat="1" ht="13.5" customHeight="1">
      <c r="A93" s="13"/>
      <c r="C93" s="12" t="s">
        <v>37</v>
      </c>
      <c r="D93" s="13"/>
      <c r="E93" s="13"/>
      <c r="F93" s="13"/>
      <c r="G93" s="13"/>
      <c r="H93" s="43"/>
      <c r="I93" s="43"/>
      <c r="J93" s="43"/>
      <c r="K93" s="77"/>
      <c r="L93" s="77"/>
      <c r="M93" s="77"/>
      <c r="N93" s="77"/>
      <c r="O93" s="77"/>
      <c r="P93" s="77"/>
      <c r="Q93" s="77"/>
      <c r="R93" s="77"/>
      <c r="S93" s="77"/>
      <c r="T93" s="77"/>
      <c r="U93" s="77"/>
      <c r="V93" s="77"/>
      <c r="W93" s="77"/>
      <c r="X93" s="77"/>
      <c r="Y93" s="77"/>
      <c r="Z93" s="77"/>
      <c r="AA93" s="77"/>
    </row>
    <row r="94" spans="1:26" s="12" customFormat="1" ht="13.5" customHeight="1">
      <c r="A94" s="13"/>
      <c r="C94" s="12" t="s">
        <v>38</v>
      </c>
      <c r="D94" s="13"/>
      <c r="E94" s="13"/>
      <c r="F94" s="13"/>
      <c r="G94" s="13"/>
      <c r="H94" s="13" t="s">
        <v>138</v>
      </c>
      <c r="I94" s="13"/>
      <c r="J94" s="13"/>
      <c r="K94" s="13"/>
      <c r="L94" s="13"/>
      <c r="M94" s="13"/>
      <c r="N94" s="43"/>
      <c r="O94" s="43"/>
      <c r="P94" s="43"/>
      <c r="R94" s="13" t="s">
        <v>72</v>
      </c>
      <c r="S94" s="80"/>
      <c r="T94" s="80"/>
      <c r="U94" s="80"/>
      <c r="V94" s="80"/>
      <c r="W94" s="80"/>
      <c r="X94" s="13" t="s">
        <v>67</v>
      </c>
      <c r="Y94" s="13"/>
      <c r="Z94" s="13"/>
    </row>
    <row r="95" spans="1:27" s="12" customFormat="1" ht="13.5" customHeight="1">
      <c r="A95" s="13"/>
      <c r="C95" s="12" t="s">
        <v>37</v>
      </c>
      <c r="D95" s="13"/>
      <c r="E95" s="13"/>
      <c r="F95" s="13"/>
      <c r="G95" s="13"/>
      <c r="H95" s="43"/>
      <c r="I95" s="43"/>
      <c r="J95" s="43"/>
      <c r="K95" s="77"/>
      <c r="L95" s="77"/>
      <c r="M95" s="77"/>
      <c r="N95" s="77"/>
      <c r="O95" s="77"/>
      <c r="P95" s="77"/>
      <c r="Q95" s="77"/>
      <c r="R95" s="77"/>
      <c r="S95" s="77"/>
      <c r="T95" s="77"/>
      <c r="U95" s="77"/>
      <c r="V95" s="77"/>
      <c r="W95" s="77"/>
      <c r="X95" s="77"/>
      <c r="Y95" s="77"/>
      <c r="Z95" s="77"/>
      <c r="AA95" s="77"/>
    </row>
    <row r="96" spans="1:26" s="12" customFormat="1" ht="13.5" customHeight="1">
      <c r="A96" s="13"/>
      <c r="C96" s="12" t="s">
        <v>38</v>
      </c>
      <c r="D96" s="13"/>
      <c r="E96" s="13"/>
      <c r="F96" s="13"/>
      <c r="G96" s="13"/>
      <c r="H96" s="13" t="s">
        <v>138</v>
      </c>
      <c r="I96" s="13"/>
      <c r="J96" s="13"/>
      <c r="K96" s="13"/>
      <c r="L96" s="13"/>
      <c r="M96" s="13"/>
      <c r="N96" s="43"/>
      <c r="O96" s="43"/>
      <c r="P96" s="43"/>
      <c r="R96" s="13" t="s">
        <v>72</v>
      </c>
      <c r="S96" s="80"/>
      <c r="T96" s="80"/>
      <c r="U96" s="80"/>
      <c r="V96" s="80"/>
      <c r="W96" s="80"/>
      <c r="X96" s="13" t="s">
        <v>67</v>
      </c>
      <c r="Y96" s="13"/>
      <c r="Z96" s="13"/>
    </row>
    <row r="97" spans="1:35" s="12" customFormat="1" ht="6" customHeight="1">
      <c r="A97" s="13"/>
      <c r="B97" s="13"/>
      <c r="C97" s="13"/>
      <c r="D97" s="13"/>
      <c r="E97" s="13"/>
      <c r="F97" s="13"/>
      <c r="G97" s="13"/>
      <c r="H97" s="13"/>
      <c r="I97" s="13"/>
      <c r="J97" s="13"/>
      <c r="K97" s="13"/>
      <c r="L97" s="13"/>
      <c r="M97" s="13"/>
      <c r="N97" s="13"/>
      <c r="O97" s="13"/>
      <c r="P97" s="13"/>
      <c r="Q97" s="13"/>
      <c r="R97" s="13"/>
      <c r="S97" s="13"/>
      <c r="T97" s="13"/>
      <c r="U97" s="13"/>
      <c r="V97" s="13"/>
      <c r="W97" s="60"/>
      <c r="X97" s="60"/>
      <c r="Y97" s="60"/>
      <c r="Z97" s="60"/>
      <c r="AA97" s="60"/>
      <c r="AB97" s="60"/>
      <c r="AC97" s="60"/>
      <c r="AD97" s="60"/>
      <c r="AE97" s="60"/>
      <c r="AF97" s="60"/>
      <c r="AG97" s="60"/>
      <c r="AH97" s="60"/>
      <c r="AI97" s="60"/>
    </row>
    <row r="98" spans="1:35" s="12" customFormat="1" ht="6"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12" customFormat="1" ht="13.5" customHeight="1">
      <c r="A99" s="12" t="s">
        <v>148</v>
      </c>
    </row>
    <row r="100" s="12" customFormat="1" ht="13.5" customHeight="1">
      <c r="A100" s="12" t="s">
        <v>149</v>
      </c>
    </row>
    <row r="101" spans="3:35" s="12" customFormat="1" ht="13.5" customHeight="1">
      <c r="C101" s="12" t="s">
        <v>37</v>
      </c>
      <c r="H101" s="62"/>
      <c r="I101" s="62"/>
      <c r="J101" s="62"/>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row>
    <row r="102" spans="3:35" s="12" customFormat="1" ht="13.5" customHeight="1">
      <c r="C102" s="12" t="s">
        <v>39</v>
      </c>
      <c r="H102" s="62"/>
      <c r="I102" s="62"/>
      <c r="J102" s="62"/>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row>
    <row r="103" spans="3:35" s="12" customFormat="1" ht="13.5" customHeight="1">
      <c r="C103" s="12" t="s">
        <v>24</v>
      </c>
      <c r="H103" s="62"/>
      <c r="I103" s="62"/>
      <c r="J103" s="62"/>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row>
    <row r="104" spans="3:35" s="12" customFormat="1" ht="13.5" customHeight="1">
      <c r="C104" s="12" t="s">
        <v>40</v>
      </c>
      <c r="H104" s="62"/>
      <c r="I104" s="62"/>
      <c r="J104" s="62"/>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row>
    <row r="105" spans="3:35" s="12" customFormat="1" ht="13.5" customHeight="1">
      <c r="C105" s="12" t="s">
        <v>26</v>
      </c>
      <c r="H105" s="62"/>
      <c r="I105" s="62"/>
      <c r="J105" s="62"/>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row>
    <row r="106" spans="3:35" s="12" customFormat="1" ht="13.5" customHeight="1">
      <c r="C106" s="12" t="s">
        <v>150</v>
      </c>
      <c r="H106" s="62"/>
      <c r="I106" s="62"/>
      <c r="J106" s="62"/>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row>
    <row r="107" spans="3:35" s="12" customFormat="1" ht="13.5" customHeight="1">
      <c r="C107" s="12" t="s">
        <v>151</v>
      </c>
      <c r="H107" s="43"/>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row>
    <row r="108" spans="1:35" s="12" customFormat="1" ht="6.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row>
    <row r="109" spans="1:35" s="12" customFormat="1" ht="6.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66"/>
      <c r="X109" s="66"/>
      <c r="Y109" s="66"/>
      <c r="Z109" s="66"/>
      <c r="AA109" s="66"/>
      <c r="AB109" s="66"/>
      <c r="AC109" s="66"/>
      <c r="AD109" s="66"/>
      <c r="AE109" s="66"/>
      <c r="AF109" s="66"/>
      <c r="AG109" s="66"/>
      <c r="AH109" s="66"/>
      <c r="AI109" s="66"/>
    </row>
    <row r="110" s="12" customFormat="1" ht="13.5" customHeight="1">
      <c r="A110" s="12" t="s">
        <v>152</v>
      </c>
    </row>
    <row r="111" spans="3:35" s="12" customFormat="1" ht="13.5" customHeight="1">
      <c r="C111" s="12" t="s">
        <v>37</v>
      </c>
      <c r="H111" s="62"/>
      <c r="I111" s="62"/>
      <c r="J111" s="62"/>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row>
    <row r="112" spans="3:35" s="12" customFormat="1" ht="13.5" customHeight="1">
      <c r="C112" s="12" t="s">
        <v>39</v>
      </c>
      <c r="H112" s="62"/>
      <c r="I112" s="62"/>
      <c r="J112" s="62"/>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row>
    <row r="113" spans="3:35" s="12" customFormat="1" ht="13.5" customHeight="1">
      <c r="C113" s="12" t="s">
        <v>24</v>
      </c>
      <c r="H113" s="62"/>
      <c r="I113" s="62"/>
      <c r="J113" s="62"/>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row>
    <row r="114" spans="3:35" s="12" customFormat="1" ht="13.5" customHeight="1">
      <c r="C114" s="12" t="s">
        <v>40</v>
      </c>
      <c r="H114" s="62"/>
      <c r="I114" s="62"/>
      <c r="J114" s="62"/>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row>
    <row r="115" spans="3:35" s="12" customFormat="1" ht="13.5" customHeight="1">
      <c r="C115" s="12" t="s">
        <v>26</v>
      </c>
      <c r="H115" s="62"/>
      <c r="I115" s="62"/>
      <c r="J115" s="62"/>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row>
    <row r="116" spans="3:35" s="12" customFormat="1" ht="13.5" customHeight="1">
      <c r="C116" s="12" t="s">
        <v>150</v>
      </c>
      <c r="H116" s="62"/>
      <c r="I116" s="62"/>
      <c r="J116" s="62"/>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row>
    <row r="117" spans="3:35" s="12" customFormat="1" ht="13.5" customHeight="1">
      <c r="C117" s="12" t="s">
        <v>164</v>
      </c>
      <c r="H117" s="43"/>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row>
    <row r="118" spans="1:35" s="12" customFormat="1" ht="6.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row>
    <row r="119" spans="1:35" s="12" customFormat="1" ht="6.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66"/>
      <c r="X119" s="66"/>
      <c r="Y119" s="66"/>
      <c r="Z119" s="66"/>
      <c r="AA119" s="66"/>
      <c r="AB119" s="66"/>
      <c r="AC119" s="66"/>
      <c r="AD119" s="66"/>
      <c r="AE119" s="66"/>
      <c r="AF119" s="66"/>
      <c r="AG119" s="66"/>
      <c r="AH119" s="66"/>
      <c r="AI119" s="66"/>
    </row>
    <row r="120" spans="3:35" s="12" customFormat="1" ht="13.5" customHeight="1">
      <c r="C120" s="12" t="s">
        <v>37</v>
      </c>
      <c r="H120" s="62"/>
      <c r="I120" s="62"/>
      <c r="J120" s="62"/>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row>
    <row r="121" spans="3:35" s="12" customFormat="1" ht="13.5" customHeight="1">
      <c r="C121" s="12" t="s">
        <v>39</v>
      </c>
      <c r="H121" s="62"/>
      <c r="I121" s="62"/>
      <c r="J121" s="62"/>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row>
    <row r="122" spans="3:35" s="12" customFormat="1" ht="13.5" customHeight="1">
      <c r="C122" s="12" t="s">
        <v>24</v>
      </c>
      <c r="H122" s="62"/>
      <c r="I122" s="62"/>
      <c r="J122" s="62"/>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row>
    <row r="123" spans="3:35" s="12" customFormat="1" ht="13.5" customHeight="1">
      <c r="C123" s="12" t="s">
        <v>40</v>
      </c>
      <c r="H123" s="62"/>
      <c r="I123" s="62"/>
      <c r="J123" s="62"/>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row>
    <row r="124" spans="3:35" s="12" customFormat="1" ht="13.5" customHeight="1">
      <c r="C124" s="12" t="s">
        <v>26</v>
      </c>
      <c r="H124" s="62"/>
      <c r="I124" s="62"/>
      <c r="J124" s="62"/>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row>
    <row r="125" spans="3:35" s="12" customFormat="1" ht="13.5" customHeight="1">
      <c r="C125" s="12" t="s">
        <v>150</v>
      </c>
      <c r="H125" s="62"/>
      <c r="I125" s="62"/>
      <c r="J125" s="62"/>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row>
    <row r="126" spans="3:35" s="12" customFormat="1" ht="13.5" customHeight="1">
      <c r="C126" s="12" t="s">
        <v>164</v>
      </c>
      <c r="H126" s="43"/>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row>
    <row r="127" spans="1:35" s="12" customFormat="1" ht="6.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row>
    <row r="128" spans="1:35" s="12" customFormat="1" ht="6.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3:35" s="12" customFormat="1" ht="13.5" customHeight="1">
      <c r="C129" s="12" t="s">
        <v>37</v>
      </c>
      <c r="H129" s="62"/>
      <c r="I129" s="62"/>
      <c r="J129" s="62"/>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row>
    <row r="130" spans="3:35" s="12" customFormat="1" ht="13.5" customHeight="1">
      <c r="C130" s="12" t="s">
        <v>39</v>
      </c>
      <c r="H130" s="62"/>
      <c r="I130" s="62"/>
      <c r="J130" s="62"/>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row>
    <row r="131" spans="3:35" s="12" customFormat="1" ht="13.5" customHeight="1">
      <c r="C131" s="12" t="s">
        <v>24</v>
      </c>
      <c r="H131" s="62"/>
      <c r="I131" s="62"/>
      <c r="J131" s="62"/>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row>
    <row r="132" spans="3:35" s="12" customFormat="1" ht="13.5" customHeight="1">
      <c r="C132" s="12" t="s">
        <v>40</v>
      </c>
      <c r="H132" s="62"/>
      <c r="I132" s="62"/>
      <c r="J132" s="62"/>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row>
    <row r="133" spans="3:35" s="12" customFormat="1" ht="13.5" customHeight="1">
      <c r="C133" s="12" t="s">
        <v>26</v>
      </c>
      <c r="H133" s="62"/>
      <c r="I133" s="62"/>
      <c r="J133" s="62"/>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row>
    <row r="134" spans="3:35" s="12" customFormat="1" ht="13.5" customHeight="1">
      <c r="C134" s="12" t="s">
        <v>150</v>
      </c>
      <c r="H134" s="62"/>
      <c r="I134" s="62"/>
      <c r="J134" s="62"/>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row>
    <row r="135" spans="3:35" s="12" customFormat="1" ht="13.5" customHeight="1">
      <c r="C135" s="12" t="s">
        <v>164</v>
      </c>
      <c r="H135" s="43"/>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row>
    <row r="136" spans="1:35" s="12" customFormat="1" ht="6.75" customHeight="1">
      <c r="A136" s="60"/>
      <c r="B136" s="60"/>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row>
    <row r="137" spans="1:35" s="12" customFormat="1" ht="6.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35" s="12" customFormat="1"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s="12" customFormat="1" ht="13.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row>
    <row r="140" spans="1:35" s="12" customFormat="1" ht="6.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12" customFormat="1" ht="13.5" customHeight="1">
      <c r="A141" s="12" t="s">
        <v>69</v>
      </c>
    </row>
    <row r="142" s="12" customFormat="1" ht="13.5" customHeight="1">
      <c r="A142" s="12" t="s">
        <v>5</v>
      </c>
    </row>
    <row r="143" spans="3:34" s="12" customFormat="1" ht="13.5" customHeight="1">
      <c r="C143" s="12" t="s">
        <v>27</v>
      </c>
      <c r="I143" s="64"/>
      <c r="J143" s="64" t="s">
        <v>139</v>
      </c>
      <c r="K143" s="78" t="s">
        <v>136</v>
      </c>
      <c r="L143" s="78"/>
      <c r="M143" s="12" t="s">
        <v>30</v>
      </c>
      <c r="R143" s="64" t="s">
        <v>139</v>
      </c>
      <c r="S143" s="74"/>
      <c r="T143" s="74"/>
      <c r="U143" s="74"/>
      <c r="V143" s="74"/>
      <c r="W143" s="12" t="s">
        <v>36</v>
      </c>
      <c r="AB143" s="74"/>
      <c r="AC143" s="74"/>
      <c r="AD143" s="74"/>
      <c r="AE143" s="74"/>
      <c r="AF143" s="74"/>
      <c r="AG143" s="74"/>
      <c r="AH143" s="12" t="s">
        <v>67</v>
      </c>
    </row>
    <row r="144" spans="3:35" s="12" customFormat="1" ht="13.5" customHeight="1">
      <c r="C144" s="12" t="s">
        <v>23</v>
      </c>
      <c r="H144" s="43"/>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row>
    <row r="145" spans="3:34" s="12" customFormat="1" ht="13.5" customHeight="1">
      <c r="C145" s="12" t="s">
        <v>34</v>
      </c>
      <c r="I145" s="64"/>
      <c r="J145" s="64" t="s">
        <v>139</v>
      </c>
      <c r="K145" s="78" t="s">
        <v>136</v>
      </c>
      <c r="L145" s="78"/>
      <c r="M145" s="12" t="s">
        <v>29</v>
      </c>
      <c r="R145" s="64" t="s">
        <v>139</v>
      </c>
      <c r="S145" s="74"/>
      <c r="T145" s="74"/>
      <c r="U145" s="74"/>
      <c r="V145" s="74"/>
      <c r="W145" s="12" t="s">
        <v>28</v>
      </c>
      <c r="AB145" s="74"/>
      <c r="AC145" s="74"/>
      <c r="AD145" s="74"/>
      <c r="AE145" s="74"/>
      <c r="AF145" s="74"/>
      <c r="AG145" s="74"/>
      <c r="AH145" s="12" t="s">
        <v>67</v>
      </c>
    </row>
    <row r="146" spans="8:35" s="12" customFormat="1" ht="13.5" customHeight="1">
      <c r="H146" s="43"/>
      <c r="I146" s="43"/>
      <c r="J146" s="43"/>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row>
    <row r="147" spans="3:35" s="12" customFormat="1" ht="13.5" customHeight="1">
      <c r="C147" s="12" t="s">
        <v>31</v>
      </c>
      <c r="H147" s="43"/>
      <c r="I147" s="43"/>
      <c r="J147" s="62"/>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row>
    <row r="148" spans="3:35" s="12" customFormat="1" ht="13.5" customHeight="1">
      <c r="C148" s="12" t="s">
        <v>32</v>
      </c>
      <c r="H148" s="43"/>
      <c r="I148" s="43"/>
      <c r="J148" s="43"/>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row>
    <row r="149" spans="3:35" s="12" customFormat="1" ht="13.5" customHeight="1">
      <c r="C149" s="12" t="s">
        <v>33</v>
      </c>
      <c r="H149" s="43"/>
      <c r="I149" s="43"/>
      <c r="J149" s="43"/>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row>
    <row r="150" spans="3:35" s="12" customFormat="1" ht="13.5" customHeight="1">
      <c r="C150" s="12" t="s">
        <v>41</v>
      </c>
      <c r="H150" s="43"/>
      <c r="I150" s="43"/>
      <c r="J150" s="43"/>
      <c r="K150" s="67"/>
      <c r="L150" s="6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row>
    <row r="151" spans="1:35" s="12" customFormat="1" ht="6.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row>
    <row r="152" spans="1:35" s="12" customFormat="1" ht="6.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12" customFormat="1" ht="13.5" customHeight="1">
      <c r="A153" s="12" t="s">
        <v>6</v>
      </c>
    </row>
    <row r="154" spans="3:34" s="12" customFormat="1" ht="13.5" customHeight="1">
      <c r="C154" s="12" t="s">
        <v>27</v>
      </c>
      <c r="I154" s="64"/>
      <c r="J154" s="64" t="s">
        <v>139</v>
      </c>
      <c r="K154" s="78" t="s">
        <v>136</v>
      </c>
      <c r="L154" s="78"/>
      <c r="M154" s="12" t="s">
        <v>30</v>
      </c>
      <c r="R154" s="64" t="s">
        <v>139</v>
      </c>
      <c r="S154" s="74"/>
      <c r="T154" s="74"/>
      <c r="U154" s="74"/>
      <c r="V154" s="74"/>
      <c r="W154" s="12" t="s">
        <v>36</v>
      </c>
      <c r="AB154" s="74"/>
      <c r="AC154" s="74"/>
      <c r="AD154" s="74"/>
      <c r="AE154" s="74"/>
      <c r="AF154" s="74"/>
      <c r="AG154" s="74"/>
      <c r="AH154" s="12" t="s">
        <v>67</v>
      </c>
    </row>
    <row r="155" spans="3:35" s="12" customFormat="1" ht="13.5" customHeight="1">
      <c r="C155" s="12" t="s">
        <v>23</v>
      </c>
      <c r="H155" s="43"/>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row>
    <row r="156" spans="3:34" s="12" customFormat="1" ht="13.5" customHeight="1">
      <c r="C156" s="12" t="s">
        <v>34</v>
      </c>
      <c r="I156" s="64"/>
      <c r="J156" s="64" t="s">
        <v>139</v>
      </c>
      <c r="K156" s="78" t="s">
        <v>136</v>
      </c>
      <c r="L156" s="78"/>
      <c r="M156" s="12" t="s">
        <v>29</v>
      </c>
      <c r="R156" s="64" t="s">
        <v>139</v>
      </c>
      <c r="S156" s="74"/>
      <c r="T156" s="74"/>
      <c r="U156" s="74"/>
      <c r="V156" s="74"/>
      <c r="W156" s="12" t="s">
        <v>28</v>
      </c>
      <c r="AB156" s="74"/>
      <c r="AC156" s="74"/>
      <c r="AD156" s="74"/>
      <c r="AE156" s="74"/>
      <c r="AF156" s="74"/>
      <c r="AG156" s="74"/>
      <c r="AH156" s="12" t="s">
        <v>67</v>
      </c>
    </row>
    <row r="157" spans="8:35" s="12" customFormat="1" ht="13.5" customHeight="1">
      <c r="H157" s="43"/>
      <c r="I157" s="43"/>
      <c r="J157" s="43"/>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row>
    <row r="158" spans="3:35" s="12" customFormat="1" ht="13.5" customHeight="1">
      <c r="C158" s="12" t="s">
        <v>31</v>
      </c>
      <c r="H158" s="43"/>
      <c r="I158" s="43"/>
      <c r="J158" s="62"/>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row>
    <row r="159" spans="3:35" s="12" customFormat="1" ht="13.5" customHeight="1">
      <c r="C159" s="12" t="s">
        <v>32</v>
      </c>
      <c r="H159" s="43"/>
      <c r="I159" s="43"/>
      <c r="J159" s="43"/>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row>
    <row r="160" spans="3:35" s="12" customFormat="1" ht="13.5" customHeight="1">
      <c r="C160" s="12" t="s">
        <v>33</v>
      </c>
      <c r="H160" s="43"/>
      <c r="I160" s="43"/>
      <c r="J160" s="43"/>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row>
    <row r="161" spans="3:35" s="12" customFormat="1" ht="13.5" customHeight="1">
      <c r="C161" s="12" t="s">
        <v>41</v>
      </c>
      <c r="H161" s="43"/>
      <c r="I161" s="43"/>
      <c r="J161" s="43"/>
      <c r="K161" s="67"/>
      <c r="L161" s="6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row>
    <row r="162" spans="1:35" s="12" customFormat="1" ht="6.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row>
    <row r="163" spans="1:35" s="12" customFormat="1" ht="6.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3:34" s="12" customFormat="1" ht="13.5" customHeight="1">
      <c r="C164" s="12" t="s">
        <v>27</v>
      </c>
      <c r="I164" s="64"/>
      <c r="J164" s="64" t="s">
        <v>139</v>
      </c>
      <c r="K164" s="78" t="s">
        <v>136</v>
      </c>
      <c r="L164" s="78"/>
      <c r="M164" s="12" t="s">
        <v>30</v>
      </c>
      <c r="R164" s="64" t="s">
        <v>139</v>
      </c>
      <c r="S164" s="74"/>
      <c r="T164" s="74"/>
      <c r="U164" s="74"/>
      <c r="V164" s="74"/>
      <c r="W164" s="12" t="s">
        <v>36</v>
      </c>
      <c r="AB164" s="74"/>
      <c r="AC164" s="74"/>
      <c r="AD164" s="74"/>
      <c r="AE164" s="74"/>
      <c r="AF164" s="74"/>
      <c r="AG164" s="74"/>
      <c r="AH164" s="12" t="s">
        <v>67</v>
      </c>
    </row>
    <row r="165" spans="3:35" s="12" customFormat="1" ht="13.5" customHeight="1">
      <c r="C165" s="12" t="s">
        <v>23</v>
      </c>
      <c r="H165" s="43"/>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row>
    <row r="166" spans="3:34" s="12" customFormat="1" ht="13.5" customHeight="1">
      <c r="C166" s="12" t="s">
        <v>34</v>
      </c>
      <c r="I166" s="64"/>
      <c r="J166" s="64" t="s">
        <v>139</v>
      </c>
      <c r="K166" s="78" t="s">
        <v>136</v>
      </c>
      <c r="L166" s="78"/>
      <c r="M166" s="12" t="s">
        <v>29</v>
      </c>
      <c r="R166" s="64" t="s">
        <v>139</v>
      </c>
      <c r="S166" s="74"/>
      <c r="T166" s="74"/>
      <c r="U166" s="74"/>
      <c r="V166" s="74"/>
      <c r="W166" s="12" t="s">
        <v>28</v>
      </c>
      <c r="AB166" s="74"/>
      <c r="AC166" s="74"/>
      <c r="AD166" s="74"/>
      <c r="AE166" s="74"/>
      <c r="AF166" s="74"/>
      <c r="AG166" s="74"/>
      <c r="AH166" s="12" t="s">
        <v>67</v>
      </c>
    </row>
    <row r="167" spans="8:35" s="12" customFormat="1" ht="13.5" customHeight="1">
      <c r="H167" s="43"/>
      <c r="I167" s="43"/>
      <c r="J167" s="43"/>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row>
    <row r="168" spans="3:35" s="12" customFormat="1" ht="13.5" customHeight="1">
      <c r="C168" s="12" t="s">
        <v>31</v>
      </c>
      <c r="H168" s="43"/>
      <c r="I168" s="43"/>
      <c r="J168" s="62"/>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row>
    <row r="169" spans="3:35" s="12" customFormat="1" ht="13.5" customHeight="1">
      <c r="C169" s="12" t="s">
        <v>32</v>
      </c>
      <c r="H169" s="43"/>
      <c r="I169" s="43"/>
      <c r="J169" s="43"/>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row>
    <row r="170" spans="3:35" s="12" customFormat="1" ht="13.5" customHeight="1">
      <c r="C170" s="12" t="s">
        <v>33</v>
      </c>
      <c r="H170" s="43"/>
      <c r="I170" s="43"/>
      <c r="J170" s="43"/>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row>
    <row r="171" spans="3:35" s="12" customFormat="1" ht="13.5" customHeight="1">
      <c r="C171" s="12" t="s">
        <v>41</v>
      </c>
      <c r="H171" s="43"/>
      <c r="I171" s="43"/>
      <c r="J171" s="43"/>
      <c r="K171" s="67"/>
      <c r="L171" s="6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row>
    <row r="172" spans="1:35" s="12" customFormat="1" ht="6.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row>
    <row r="173" spans="1:35" s="12" customFormat="1" ht="6.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4" s="12" customFormat="1" ht="13.5" customHeight="1">
      <c r="C174" s="12" t="s">
        <v>27</v>
      </c>
      <c r="I174" s="64"/>
      <c r="J174" s="64" t="s">
        <v>139</v>
      </c>
      <c r="K174" s="78" t="s">
        <v>136</v>
      </c>
      <c r="L174" s="78"/>
      <c r="M174" s="12" t="s">
        <v>30</v>
      </c>
      <c r="R174" s="64" t="s">
        <v>139</v>
      </c>
      <c r="S174" s="74"/>
      <c r="T174" s="74"/>
      <c r="U174" s="74"/>
      <c r="V174" s="74"/>
      <c r="W174" s="12" t="s">
        <v>36</v>
      </c>
      <c r="AB174" s="74"/>
      <c r="AC174" s="74"/>
      <c r="AD174" s="74"/>
      <c r="AE174" s="74"/>
      <c r="AF174" s="74"/>
      <c r="AG174" s="74"/>
      <c r="AH174" s="12" t="s">
        <v>67</v>
      </c>
    </row>
    <row r="175" spans="3:35" s="12" customFormat="1" ht="13.5" customHeight="1">
      <c r="C175" s="12" t="s">
        <v>23</v>
      </c>
      <c r="H175" s="43"/>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row>
    <row r="176" spans="3:34" s="12" customFormat="1" ht="13.5" customHeight="1">
      <c r="C176" s="12" t="s">
        <v>34</v>
      </c>
      <c r="I176" s="64"/>
      <c r="J176" s="64" t="s">
        <v>139</v>
      </c>
      <c r="K176" s="78" t="s">
        <v>136</v>
      </c>
      <c r="L176" s="78"/>
      <c r="M176" s="12" t="s">
        <v>29</v>
      </c>
      <c r="R176" s="64" t="s">
        <v>139</v>
      </c>
      <c r="S176" s="74"/>
      <c r="T176" s="74"/>
      <c r="U176" s="74"/>
      <c r="V176" s="74"/>
      <c r="W176" s="12" t="s">
        <v>28</v>
      </c>
      <c r="AB176" s="74"/>
      <c r="AC176" s="74"/>
      <c r="AD176" s="74"/>
      <c r="AE176" s="74"/>
      <c r="AF176" s="74"/>
      <c r="AG176" s="74"/>
      <c r="AH176" s="12" t="s">
        <v>67</v>
      </c>
    </row>
    <row r="177" spans="8:35" s="12" customFormat="1" ht="13.5" customHeight="1">
      <c r="H177" s="43"/>
      <c r="I177" s="43"/>
      <c r="J177" s="43"/>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spans="3:35" s="12" customFormat="1" ht="13.5" customHeight="1">
      <c r="C178" s="12" t="s">
        <v>31</v>
      </c>
      <c r="H178" s="43"/>
      <c r="I178" s="43"/>
      <c r="J178" s="62"/>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row>
    <row r="179" spans="3:35" s="12" customFormat="1" ht="13.5" customHeight="1">
      <c r="C179" s="12" t="s">
        <v>32</v>
      </c>
      <c r="H179" s="43"/>
      <c r="I179" s="43"/>
      <c r="J179" s="43"/>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row>
    <row r="180" spans="3:35" s="12" customFormat="1" ht="13.5" customHeight="1">
      <c r="C180" s="12" t="s">
        <v>33</v>
      </c>
      <c r="H180" s="43"/>
      <c r="I180" s="43"/>
      <c r="J180" s="43"/>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row>
    <row r="181" spans="3:35" s="12" customFormat="1" ht="13.5" customHeight="1">
      <c r="C181" s="12" t="s">
        <v>41</v>
      </c>
      <c r="H181" s="43"/>
      <c r="I181" s="43"/>
      <c r="J181" s="43"/>
      <c r="K181" s="67"/>
      <c r="L181" s="6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row>
    <row r="182" spans="1:35" s="12" customFormat="1" ht="6.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row>
    <row r="183" s="12" customFormat="1" ht="6.75" customHeight="1"/>
    <row r="184" s="12" customFormat="1" ht="12.75">
      <c r="A184" s="12" t="s">
        <v>70</v>
      </c>
    </row>
    <row r="185" spans="3:35" s="12" customFormat="1" ht="12.75">
      <c r="C185" s="12" t="s">
        <v>37</v>
      </c>
      <c r="H185" s="43">
        <f>IF('概要１面'!H201="","",'概要１面'!H201)</f>
      </c>
      <c r="I185" s="43"/>
      <c r="J185" s="43"/>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row>
    <row r="186" spans="3:31" s="12" customFormat="1" ht="12.75">
      <c r="C186" s="12" t="s">
        <v>42</v>
      </c>
      <c r="K186" s="12" t="s">
        <v>71</v>
      </c>
      <c r="O186" s="62"/>
      <c r="P186" s="64" t="s">
        <v>139</v>
      </c>
      <c r="Q186" s="74"/>
      <c r="R186" s="74"/>
      <c r="S186" s="74"/>
      <c r="T186" s="74"/>
      <c r="U186" s="74"/>
      <c r="V186" s="12" t="s">
        <v>140</v>
      </c>
      <c r="W186" s="12" t="s">
        <v>72</v>
      </c>
      <c r="X186" s="74"/>
      <c r="Y186" s="74"/>
      <c r="Z186" s="74"/>
      <c r="AA186" s="74"/>
      <c r="AB186" s="74"/>
      <c r="AC186" s="74"/>
      <c r="AD186" s="74"/>
      <c r="AE186" s="12" t="s">
        <v>67</v>
      </c>
    </row>
    <row r="187" spans="8:35" s="12" customFormat="1" ht="12.75">
      <c r="H187" s="62"/>
      <c r="I187" s="62"/>
      <c r="J187" s="62"/>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row>
    <row r="188" spans="3:35" s="12" customFormat="1" ht="12.75">
      <c r="C188" s="12" t="s">
        <v>24</v>
      </c>
      <c r="H188" s="63"/>
      <c r="I188" s="63"/>
      <c r="J188" s="63"/>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row>
    <row r="189" spans="3:35" s="12" customFormat="1" ht="12.75">
      <c r="C189" s="12" t="s">
        <v>40</v>
      </c>
      <c r="H189" s="62"/>
      <c r="I189" s="62"/>
      <c r="J189" s="62"/>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row>
    <row r="190" spans="3:35" s="12" customFormat="1" ht="12.75">
      <c r="C190" s="12" t="s">
        <v>26</v>
      </c>
      <c r="H190" s="62"/>
      <c r="I190" s="62"/>
      <c r="J190" s="62"/>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row>
    <row r="191" spans="1:35" s="12" customFormat="1" ht="6.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row>
    <row r="192" s="12" customFormat="1" ht="6.75" customHeight="1"/>
    <row r="193" s="12" customFormat="1" ht="13.5" customHeight="1">
      <c r="A193" s="12" t="s">
        <v>163</v>
      </c>
    </row>
    <row r="194" s="12" customFormat="1" ht="13.5" customHeight="1">
      <c r="B194" s="12" t="s">
        <v>0</v>
      </c>
    </row>
    <row r="195" spans="3:35" s="12" customFormat="1" ht="13.5" customHeight="1">
      <c r="C195" s="12" t="s">
        <v>1</v>
      </c>
      <c r="H195" s="62"/>
      <c r="I195" s="62"/>
      <c r="J195" s="62"/>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row>
    <row r="196" spans="1:35" s="12" customFormat="1" ht="13.5" customHeight="1">
      <c r="A196" s="13"/>
      <c r="B196" s="13"/>
      <c r="C196" s="13" t="s">
        <v>2</v>
      </c>
      <c r="D196" s="13"/>
      <c r="E196" s="13"/>
      <c r="F196" s="13"/>
      <c r="G196" s="13"/>
      <c r="H196" s="62">
        <f>IF('概要１面'!H200="","",'概要１面'!H200)</f>
      </c>
      <c r="I196" s="62"/>
      <c r="J196" s="62"/>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row>
    <row r="197" spans="1:35" s="12" customFormat="1" ht="6.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row>
    <row r="198" spans="1:35" s="12" customFormat="1" ht="6.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12" customFormat="1" ht="13.5" customHeight="1"/>
    <row r="200" s="12" customFormat="1" ht="12.75"/>
    <row r="201" spans="8:35" s="12" customFormat="1" ht="12.75">
      <c r="H201" s="62"/>
      <c r="I201" s="62"/>
      <c r="J201" s="62"/>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row>
    <row r="202" spans="1:35" s="12" customFormat="1" ht="13.5" customHeight="1">
      <c r="A202" s="13"/>
      <c r="B202" s="13"/>
      <c r="C202" s="13"/>
      <c r="D202" s="13"/>
      <c r="E202" s="13"/>
      <c r="F202" s="13"/>
      <c r="G202" s="13"/>
      <c r="H202" s="62"/>
      <c r="I202" s="62"/>
      <c r="J202" s="62"/>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row>
    <row r="203" spans="1:35" s="12" customFormat="1" ht="6"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row>
    <row r="204" ht="13.5" customHeight="1"/>
    <row r="205" ht="13.5" customHeight="1"/>
    <row r="206" ht="13.5" customHeight="1"/>
    <row r="207" ht="13.5" customHeight="1"/>
    <row r="208" ht="13.5" customHeight="1"/>
    <row r="209" ht="15" customHeight="1"/>
    <row r="210" ht="15" customHeight="1"/>
    <row r="211" ht="15" customHeight="1"/>
  </sheetData>
  <sheetProtection password="C15D" sheet="1"/>
  <protectedRanges>
    <protectedRange sqref="K185 Q186 X186 K187:AI190 K201:AI202 K195:AI196" name="範囲6"/>
    <protectedRange sqref="K12:AI16 S20 AB20 K20:K22 S22 AB22 K23:AI26" name="範囲1"/>
    <protectedRange sqref="S31 AB31 K31:K33 S33 AB33 K34:AI37 M38 S42 AB42 K42:K44 S44 AB44 K45:AI48 M49 S52 AB52 K52:K54 S54 AB54 K55:AI58 M59 S62 AB62 K62:K64 S64 AB64 K65:AI68 M69" name="範囲2"/>
    <protectedRange sqref="B77 B80 B83 B90 K78 S79 K81 S82 K84 S85 K86 S87 K88 S89 K91 S92 K93 S94 K95 S96" name="範囲3"/>
    <protectedRange sqref="K101:AI106 M107 K111:AI116 M117 K120:AI125 M126 K129:AI134 M135" name="範囲4"/>
    <protectedRange sqref="S143 AB143 K143:K145 S145 AB145 K146:AI149 M150 S154 AB154 K154:K156 S156 AB156 K157:AI160 M161 S164 AB164 K164:K166 S166 AB166 K167:AI170 M171 S174 AB174 K174:K176 S176 AB176 K177:AI180 M181" name="範囲5"/>
  </protectedRanges>
  <mergeCells count="174">
    <mergeCell ref="K134:AI134"/>
    <mergeCell ref="C38:L38"/>
    <mergeCell ref="C49:L49"/>
    <mergeCell ref="C59:L59"/>
    <mergeCell ref="C69:L69"/>
    <mergeCell ref="K106:AI106"/>
    <mergeCell ref="K116:AI116"/>
    <mergeCell ref="S96:W96"/>
    <mergeCell ref="S85:W85"/>
    <mergeCell ref="S87:W87"/>
    <mergeCell ref="S89:W89"/>
    <mergeCell ref="S92:W92"/>
    <mergeCell ref="K88:AA88"/>
    <mergeCell ref="K95:AA95"/>
    <mergeCell ref="K178:AI178"/>
    <mergeCell ref="K155:AI155"/>
    <mergeCell ref="K156:L156"/>
    <mergeCell ref="S156:V156"/>
    <mergeCell ref="AB156:AG156"/>
    <mergeCell ref="K157:AI157"/>
    <mergeCell ref="K86:AA86"/>
    <mergeCell ref="S94:W94"/>
    <mergeCell ref="K170:AI170"/>
    <mergeCell ref="M171:AI171"/>
    <mergeCell ref="K174:L174"/>
    <mergeCell ref="M107:AI107"/>
    <mergeCell ref="K101:AI101"/>
    <mergeCell ref="K102:AI102"/>
    <mergeCell ref="K103:AI103"/>
    <mergeCell ref="S174:V174"/>
    <mergeCell ref="M161:AI161"/>
    <mergeCell ref="K164:L164"/>
    <mergeCell ref="S164:V164"/>
    <mergeCell ref="K104:AI104"/>
    <mergeCell ref="K66:AI66"/>
    <mergeCell ref="K67:AI67"/>
    <mergeCell ref="K81:AA81"/>
    <mergeCell ref="K84:AA84"/>
    <mergeCell ref="M69:AI69"/>
    <mergeCell ref="K78:AA78"/>
    <mergeCell ref="S79:W79"/>
    <mergeCell ref="S82:W82"/>
    <mergeCell ref="X77:Y77"/>
    <mergeCell ref="K53:AI53"/>
    <mergeCell ref="K54:L54"/>
    <mergeCell ref="S54:V54"/>
    <mergeCell ref="K62:L62"/>
    <mergeCell ref="K64:L64"/>
    <mergeCell ref="S62:V62"/>
    <mergeCell ref="AB54:AG54"/>
    <mergeCell ref="K55:AI55"/>
    <mergeCell ref="K56:AI56"/>
    <mergeCell ref="K57:AI57"/>
    <mergeCell ref="K42:L42"/>
    <mergeCell ref="K35:AI35"/>
    <mergeCell ref="AB33:AG33"/>
    <mergeCell ref="AB52:AG52"/>
    <mergeCell ref="K43:AI43"/>
    <mergeCell ref="K44:L44"/>
    <mergeCell ref="K36:AI36"/>
    <mergeCell ref="K34:AI34"/>
    <mergeCell ref="S42:V42"/>
    <mergeCell ref="AB42:AG42"/>
    <mergeCell ref="AB22:AG22"/>
    <mergeCell ref="T1:X1"/>
    <mergeCell ref="K12:AI12"/>
    <mergeCell ref="K13:AI13"/>
    <mergeCell ref="K14:AI14"/>
    <mergeCell ref="K15:AI15"/>
    <mergeCell ref="K16:AI16"/>
    <mergeCell ref="K23:AI23"/>
    <mergeCell ref="K24:AI24"/>
    <mergeCell ref="K25:AI25"/>
    <mergeCell ref="K26:AI26"/>
    <mergeCell ref="K20:L20"/>
    <mergeCell ref="S20:V20"/>
    <mergeCell ref="AB20:AG20"/>
    <mergeCell ref="K21:AI21"/>
    <mergeCell ref="K22:L22"/>
    <mergeCell ref="S22:V22"/>
    <mergeCell ref="S44:V44"/>
    <mergeCell ref="AB44:AG44"/>
    <mergeCell ref="K31:L31"/>
    <mergeCell ref="S31:V31"/>
    <mergeCell ref="AB31:AG31"/>
    <mergeCell ref="K33:L33"/>
    <mergeCell ref="S33:V33"/>
    <mergeCell ref="K32:AI32"/>
    <mergeCell ref="K37:AI37"/>
    <mergeCell ref="M38:AI38"/>
    <mergeCell ref="K45:AI45"/>
    <mergeCell ref="K46:AI46"/>
    <mergeCell ref="K47:AI47"/>
    <mergeCell ref="K48:AI48"/>
    <mergeCell ref="M49:AI49"/>
    <mergeCell ref="K52:L52"/>
    <mergeCell ref="S52:V52"/>
    <mergeCell ref="K58:AI58"/>
    <mergeCell ref="M59:AI59"/>
    <mergeCell ref="AB62:AG62"/>
    <mergeCell ref="K63:AI63"/>
    <mergeCell ref="K91:AA91"/>
    <mergeCell ref="K93:AA93"/>
    <mergeCell ref="S64:V64"/>
    <mergeCell ref="AB64:AG64"/>
    <mergeCell ref="K65:AI65"/>
    <mergeCell ref="K68:AI68"/>
    <mergeCell ref="K105:AI105"/>
    <mergeCell ref="M117:AI117"/>
    <mergeCell ref="K111:AI111"/>
    <mergeCell ref="K112:AI112"/>
    <mergeCell ref="K113:AI113"/>
    <mergeCell ref="K114:AI114"/>
    <mergeCell ref="K115:AI115"/>
    <mergeCell ref="K120:AI120"/>
    <mergeCell ref="K121:AI121"/>
    <mergeCell ref="K122:AI122"/>
    <mergeCell ref="K123:AI123"/>
    <mergeCell ref="K124:AI124"/>
    <mergeCell ref="K125:AI125"/>
    <mergeCell ref="K129:AI129"/>
    <mergeCell ref="K130:AI130"/>
    <mergeCell ref="K131:AI131"/>
    <mergeCell ref="K132:AI132"/>
    <mergeCell ref="K133:AI133"/>
    <mergeCell ref="M126:AI126"/>
    <mergeCell ref="K145:L145"/>
    <mergeCell ref="S145:V145"/>
    <mergeCell ref="AB145:AG145"/>
    <mergeCell ref="M135:AI135"/>
    <mergeCell ref="K143:L143"/>
    <mergeCell ref="S143:V143"/>
    <mergeCell ref="AB143:AG143"/>
    <mergeCell ref="K144:AI144"/>
    <mergeCell ref="AB164:AG164"/>
    <mergeCell ref="K165:AI165"/>
    <mergeCell ref="K146:AI146"/>
    <mergeCell ref="K147:AI147"/>
    <mergeCell ref="K148:AI148"/>
    <mergeCell ref="K149:AI149"/>
    <mergeCell ref="M150:AI150"/>
    <mergeCell ref="K154:L154"/>
    <mergeCell ref="S154:V154"/>
    <mergeCell ref="AB154:AG154"/>
    <mergeCell ref="AB174:AG174"/>
    <mergeCell ref="K175:AI175"/>
    <mergeCell ref="K176:L176"/>
    <mergeCell ref="S176:V176"/>
    <mergeCell ref="AB176:AG176"/>
    <mergeCell ref="K158:AI158"/>
    <mergeCell ref="K159:AI159"/>
    <mergeCell ref="K168:AI168"/>
    <mergeCell ref="K169:AI169"/>
    <mergeCell ref="K160:AI160"/>
    <mergeCell ref="K190:AI190"/>
    <mergeCell ref="K180:AI180"/>
    <mergeCell ref="M181:AI181"/>
    <mergeCell ref="Q186:U186"/>
    <mergeCell ref="X186:AD186"/>
    <mergeCell ref="K166:L166"/>
    <mergeCell ref="S166:V166"/>
    <mergeCell ref="AB166:AG166"/>
    <mergeCell ref="K167:AI167"/>
    <mergeCell ref="K189:AI189"/>
    <mergeCell ref="K195:AI195"/>
    <mergeCell ref="K196:AI196"/>
    <mergeCell ref="T2:X2"/>
    <mergeCell ref="A7:AI7"/>
    <mergeCell ref="A4:AI5"/>
    <mergeCell ref="K185:AI185"/>
    <mergeCell ref="K187:AI187"/>
    <mergeCell ref="K188:AI188"/>
    <mergeCell ref="K177:AI177"/>
    <mergeCell ref="K179:AI179"/>
  </mergeCells>
  <dataValidations count="6">
    <dataValidation allowBlank="1" showInputMessage="1" showErrorMessage="1" imeMode="hiragana" sqref="AJ21 H202:I202 AS21:AU21 H15:I15 H13:I13 H200:V200 H91 H95 H93 H78 H86 H81 H88 H84 H196:I196 H194:V194"/>
    <dataValidation allowBlank="1" showInputMessage="1" showErrorMessage="1" imeMode="halfKatakana" sqref="H12:I12 H201:I201 K201:AI201 K12:AI12 H195:I195 K195:AI195"/>
    <dataValidation allowBlank="1" showInputMessage="1" showErrorMessage="1" imeMode="off" sqref="H190:J190 H14:I14 H16:I16 AS20:AT20"/>
    <dataValidation allowBlank="1" showInputMessage="1" showErrorMessage="1" imeMode="halfAlpha" sqref="K14:AI14 AB20:AG20 AB22:AG22 K24:AI24 K26:AI26 AB31:AG31 AB33:AG33 K35:AI35 K37:AI37 AB42:AG42 AB44:AG44 K46:AI46 K48:AI48 AB52:AG52 AB54:AG54 K56:AI56 K58:AI58 AB62:AG62 AB64:AG64 K66:AI66 K68:AI68 R79:Z79 R82:Z82 R85:Z85 R87:Z87 R89:Z89 R92:Z92 R94:Z94 R96:Z96 K105:AI105 K103:AI103 K113:AI113 K115:AI115 K122:AI122 K124:AI124 K131:AI131 K133:AI133 AB143:AG143 AB145:AG145 K147:AI147 K149:AI149 AB154:AG154 AB156:AG156 K158:AI158 K160:AI160 AB164:AG164 AB166:AG166 K168:AI168 K170:AI170 AB174:AG174 AB176:AG176 K178:AI178 K180:AI180 X186:AD186 K188:AI188 K190:AI190"/>
    <dataValidation type="list" allowBlank="1" showInputMessage="1" showErrorMessage="1" sqref="B80 B90 B83 B77">
      <formula1>"■,□"</formula1>
    </dataValidation>
    <dataValidation type="list" allowBlank="1" showInputMessage="1" showErrorMessage="1" sqref="X77:Y77 K20:L20 K22:L22 K31:L31 K33:L33 K42:L42 K44:L44 K52:L52 K54:L54 K62:L62 K64:L64 K143:L143 K145:L145 K154:L154 K156:L156 K164:L164 K166:L166 K174:L174 K176:L176">
      <formula1>"　　,一級,二級,木造"</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Ｐ明朝,標準"&amp;6非連動&amp;C&amp;"ＭＳ Ｐ明朝,標準"&amp;8NKBI-02gaiyousyo   Ver.11&amp;R&amp;"ＭＳ Ｐ明朝,標準"&amp;8(H3009)</oddFooter>
  </headerFooter>
  <rowBreaks count="2" manualBreakCount="2">
    <brk id="71" max="34" man="1"/>
    <brk id="137" max="34" man="1"/>
  </rowBreaks>
</worksheet>
</file>

<file path=xl/worksheets/sheet2.xml><?xml version="1.0" encoding="utf-8"?>
<worksheet xmlns="http://schemas.openxmlformats.org/spreadsheetml/2006/main" xmlns:r="http://schemas.openxmlformats.org/officeDocument/2006/relationships">
  <dimension ref="A1:AL42"/>
  <sheetViews>
    <sheetView view="pageBreakPreview" zoomScaleSheetLayoutView="100" workbookViewId="0" topLeftCell="A1">
      <selection activeCell="A1" sqref="A1:AI2"/>
    </sheetView>
  </sheetViews>
  <sheetFormatPr defaultColWidth="4.125" defaultRowHeight="13.5"/>
  <cols>
    <col min="1" max="38" width="2.625" style="14" customWidth="1"/>
    <col min="39" max="16384" width="4.125" style="14" customWidth="1"/>
  </cols>
  <sheetData>
    <row r="1" spans="1:35" ht="13.5" customHeight="1">
      <c r="A1" s="84" t="s">
        <v>165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8" ht="13.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L2" s="14" t="s">
        <v>145</v>
      </c>
    </row>
    <row r="3" ht="12.75">
      <c r="A3" s="14" t="s">
        <v>64</v>
      </c>
    </row>
    <row r="4" spans="1:35" ht="6.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7:35" ht="6.75" customHeight="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1:22" ht="12.75">
      <c r="A6" s="14" t="s">
        <v>65</v>
      </c>
      <c r="G6" s="16"/>
      <c r="H6" s="16"/>
      <c r="I6" s="16"/>
      <c r="J6" s="16"/>
      <c r="K6" s="16"/>
      <c r="L6" s="16"/>
      <c r="M6" s="16"/>
      <c r="N6" s="16"/>
      <c r="O6" s="16"/>
      <c r="P6" s="16"/>
      <c r="Q6" s="16"/>
      <c r="R6" s="16"/>
      <c r="S6" s="16"/>
      <c r="T6" s="16"/>
      <c r="U6" s="16"/>
      <c r="V6" s="16"/>
    </row>
    <row r="7" spans="3:35" ht="12.75">
      <c r="C7" s="7" t="s">
        <v>22</v>
      </c>
      <c r="D7" s="7"/>
      <c r="E7" s="7"/>
      <c r="F7" s="7"/>
      <c r="G7" s="7"/>
      <c r="H7" s="9"/>
      <c r="I7" s="9"/>
      <c r="K7" s="82"/>
      <c r="L7" s="82"/>
      <c r="M7" s="82"/>
      <c r="N7" s="82"/>
      <c r="O7" s="82"/>
      <c r="P7" s="82"/>
      <c r="Q7" s="82"/>
      <c r="R7" s="82"/>
      <c r="S7" s="82"/>
      <c r="T7" s="82"/>
      <c r="U7" s="82"/>
      <c r="V7" s="82"/>
      <c r="W7" s="82"/>
      <c r="X7" s="82"/>
      <c r="Y7" s="82"/>
      <c r="Z7" s="82"/>
      <c r="AA7" s="82"/>
      <c r="AB7" s="82"/>
      <c r="AC7" s="82"/>
      <c r="AD7" s="82"/>
      <c r="AE7" s="82"/>
      <c r="AF7" s="82"/>
      <c r="AG7" s="82"/>
      <c r="AH7" s="82"/>
      <c r="AI7" s="82"/>
    </row>
    <row r="8" spans="3:35" ht="12.75">
      <c r="C8" s="7" t="s">
        <v>23</v>
      </c>
      <c r="D8" s="7"/>
      <c r="E8" s="7"/>
      <c r="F8" s="7"/>
      <c r="G8" s="7"/>
      <c r="H8" s="8">
        <f>IF('概要１面'!H13="","",'概要１面'!H13)</f>
      </c>
      <c r="I8" s="8"/>
      <c r="K8" s="82"/>
      <c r="L8" s="82"/>
      <c r="M8" s="82"/>
      <c r="N8" s="82"/>
      <c r="O8" s="82"/>
      <c r="P8" s="82"/>
      <c r="Q8" s="82"/>
      <c r="R8" s="82"/>
      <c r="S8" s="82"/>
      <c r="T8" s="82"/>
      <c r="U8" s="82"/>
      <c r="V8" s="82"/>
      <c r="W8" s="82"/>
      <c r="X8" s="82"/>
      <c r="Y8" s="82"/>
      <c r="Z8" s="82"/>
      <c r="AA8" s="82"/>
      <c r="AB8" s="82"/>
      <c r="AC8" s="82"/>
      <c r="AD8" s="82"/>
      <c r="AE8" s="82"/>
      <c r="AF8" s="82"/>
      <c r="AG8" s="82"/>
      <c r="AH8" s="82"/>
      <c r="AI8" s="82"/>
    </row>
    <row r="9" spans="3:35" ht="12.75">
      <c r="C9" s="7" t="s">
        <v>24</v>
      </c>
      <c r="D9" s="7"/>
      <c r="E9" s="7"/>
      <c r="F9" s="7"/>
      <c r="G9" s="7"/>
      <c r="H9" s="10">
        <f>IF('概要１面'!H14="","",'概要１面'!H14)</f>
      </c>
      <c r="I9" s="10"/>
      <c r="K9" s="82"/>
      <c r="L9" s="82"/>
      <c r="M9" s="82"/>
      <c r="N9" s="82"/>
      <c r="O9" s="82"/>
      <c r="P9" s="82"/>
      <c r="Q9" s="82"/>
      <c r="R9" s="82"/>
      <c r="S9" s="82"/>
      <c r="T9" s="82"/>
      <c r="U9" s="82"/>
      <c r="V9" s="82"/>
      <c r="W9" s="82"/>
      <c r="X9" s="82"/>
      <c r="Y9" s="82"/>
      <c r="Z9" s="82"/>
      <c r="AA9" s="82"/>
      <c r="AB9" s="82"/>
      <c r="AC9" s="82"/>
      <c r="AD9" s="82"/>
      <c r="AE9" s="82"/>
      <c r="AF9" s="82"/>
      <c r="AG9" s="82"/>
      <c r="AH9" s="82"/>
      <c r="AI9" s="82"/>
    </row>
    <row r="10" spans="3:35" ht="12.75">
      <c r="C10" s="7" t="s">
        <v>25</v>
      </c>
      <c r="D10" s="7"/>
      <c r="E10" s="7"/>
      <c r="F10" s="7"/>
      <c r="G10" s="7"/>
      <c r="H10" s="8">
        <f>IF('概要１面'!H15="","",'概要１面'!H15)</f>
      </c>
      <c r="I10" s="8"/>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row>
    <row r="11" spans="2:35" ht="12.75">
      <c r="B11" s="7"/>
      <c r="C11" s="7"/>
      <c r="D11" s="7"/>
      <c r="E11" s="7"/>
      <c r="F11" s="7"/>
      <c r="G11" s="7"/>
      <c r="H11" s="8"/>
      <c r="I11" s="8"/>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row>
    <row r="12" spans="1:35" ht="6.75" customHeight="1">
      <c r="A12" s="15"/>
      <c r="B12" s="15"/>
      <c r="C12" s="15"/>
      <c r="D12" s="15"/>
      <c r="E12" s="15"/>
      <c r="F12" s="15"/>
      <c r="G12" s="17"/>
      <c r="H12" s="17"/>
      <c r="I12" s="17"/>
      <c r="J12" s="17"/>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7:35" ht="6.75" customHeight="1">
      <c r="G13" s="16"/>
      <c r="H13" s="16"/>
      <c r="I13" s="16"/>
      <c r="J13" s="1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2.75">
      <c r="A14" s="14" t="s">
        <v>65</v>
      </c>
      <c r="G14" s="16"/>
      <c r="H14" s="16"/>
      <c r="I14" s="16"/>
      <c r="K14" s="46"/>
      <c r="L14" s="46"/>
      <c r="M14" s="46"/>
      <c r="N14" s="46"/>
      <c r="O14" s="46"/>
      <c r="P14" s="46"/>
      <c r="Q14" s="46"/>
      <c r="R14" s="46"/>
      <c r="S14" s="46"/>
      <c r="T14" s="46"/>
      <c r="U14" s="46"/>
      <c r="V14" s="46"/>
      <c r="W14" s="47"/>
      <c r="X14" s="47"/>
      <c r="Y14" s="47"/>
      <c r="Z14" s="47"/>
      <c r="AA14" s="47"/>
      <c r="AB14" s="47"/>
      <c r="AC14" s="47"/>
      <c r="AD14" s="47"/>
      <c r="AE14" s="47"/>
      <c r="AF14" s="47"/>
      <c r="AG14" s="47"/>
      <c r="AH14" s="47"/>
      <c r="AI14" s="47"/>
    </row>
    <row r="15" spans="3:35" ht="12.75">
      <c r="C15" s="7" t="s">
        <v>22</v>
      </c>
      <c r="D15" s="7"/>
      <c r="E15" s="7"/>
      <c r="F15" s="7"/>
      <c r="G15" s="7"/>
      <c r="H15" s="9"/>
      <c r="I15" s="9"/>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6" spans="3:35" ht="12.75">
      <c r="C16" s="7" t="s">
        <v>23</v>
      </c>
      <c r="D16" s="7"/>
      <c r="E16" s="7"/>
      <c r="F16" s="7"/>
      <c r="G16" s="7"/>
      <c r="H16" s="8">
        <f>IF('概要１面'!H21="","",'概要１面'!H21)</f>
      </c>
      <c r="I16" s="8"/>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row>
    <row r="17" spans="3:35" ht="12.75">
      <c r="C17" s="7" t="s">
        <v>24</v>
      </c>
      <c r="D17" s="7"/>
      <c r="E17" s="7"/>
      <c r="F17" s="7"/>
      <c r="G17" s="7"/>
      <c r="H17" s="10">
        <f>IF('概要１面'!H22="","",'概要１面'!H22)</f>
      </c>
      <c r="I17" s="10"/>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row>
    <row r="18" spans="3:35" ht="12.75">
      <c r="C18" s="7" t="s">
        <v>25</v>
      </c>
      <c r="D18" s="7"/>
      <c r="E18" s="7"/>
      <c r="F18" s="7"/>
      <c r="G18" s="7"/>
      <c r="H18" s="8">
        <f>IF('概要１面'!H23="","",'概要１面'!H23)</f>
      </c>
      <c r="I18" s="8"/>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row>
    <row r="19" spans="2:35" ht="12.75">
      <c r="B19" s="7"/>
      <c r="C19" s="7"/>
      <c r="D19" s="7"/>
      <c r="E19" s="7"/>
      <c r="F19" s="7"/>
      <c r="G19" s="7"/>
      <c r="H19" s="8"/>
      <c r="I19" s="8"/>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row>
    <row r="20" spans="1:35" ht="6.75" customHeight="1">
      <c r="A20" s="15"/>
      <c r="B20" s="15"/>
      <c r="C20" s="15"/>
      <c r="D20" s="15"/>
      <c r="E20" s="15"/>
      <c r="F20" s="15"/>
      <c r="G20" s="17"/>
      <c r="H20" s="17"/>
      <c r="I20" s="17"/>
      <c r="J20" s="17"/>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row>
    <row r="21" spans="7:35" ht="6.75" customHeight="1">
      <c r="G21" s="16"/>
      <c r="H21" s="16"/>
      <c r="I21" s="16"/>
      <c r="J21" s="1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1:35" ht="13.5" customHeight="1">
      <c r="A22" s="14" t="s">
        <v>65</v>
      </c>
      <c r="G22" s="16"/>
      <c r="H22" s="16"/>
      <c r="I22" s="16"/>
      <c r="K22" s="46"/>
      <c r="L22" s="46"/>
      <c r="M22" s="46"/>
      <c r="N22" s="46"/>
      <c r="O22" s="46"/>
      <c r="P22" s="46"/>
      <c r="Q22" s="46"/>
      <c r="R22" s="46"/>
      <c r="S22" s="46"/>
      <c r="T22" s="46"/>
      <c r="U22" s="46"/>
      <c r="V22" s="46"/>
      <c r="W22" s="47"/>
      <c r="X22" s="47"/>
      <c r="Y22" s="47"/>
      <c r="Z22" s="47"/>
      <c r="AA22" s="47"/>
      <c r="AB22" s="47"/>
      <c r="AC22" s="47"/>
      <c r="AD22" s="47"/>
      <c r="AE22" s="47"/>
      <c r="AF22" s="47"/>
      <c r="AG22" s="47"/>
      <c r="AH22" s="47"/>
      <c r="AI22" s="47"/>
    </row>
    <row r="23" spans="3:35" ht="12.75">
      <c r="C23" s="7" t="s">
        <v>22</v>
      </c>
      <c r="D23" s="7"/>
      <c r="E23" s="7"/>
      <c r="F23" s="7"/>
      <c r="G23" s="7"/>
      <c r="H23" s="9"/>
      <c r="I23" s="9"/>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row>
    <row r="24" spans="3:35" ht="13.5" customHeight="1">
      <c r="C24" s="7" t="s">
        <v>23</v>
      </c>
      <c r="D24" s="7"/>
      <c r="E24" s="7"/>
      <c r="F24" s="7"/>
      <c r="G24" s="7"/>
      <c r="H24" s="8">
        <f>IF('概要１面'!H29="","",'概要１面'!H29)</f>
      </c>
      <c r="I24" s="8"/>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5" spans="3:35" ht="13.5" customHeight="1">
      <c r="C25" s="7" t="s">
        <v>24</v>
      </c>
      <c r="D25" s="7"/>
      <c r="E25" s="7"/>
      <c r="F25" s="7"/>
      <c r="G25" s="7"/>
      <c r="H25" s="10">
        <f>IF('概要１面'!H30="","",'概要１面'!H30)</f>
      </c>
      <c r="I25" s="10"/>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row>
    <row r="26" spans="3:35" ht="12.75">
      <c r="C26" s="7" t="s">
        <v>25</v>
      </c>
      <c r="D26" s="7"/>
      <c r="E26" s="7"/>
      <c r="F26" s="7"/>
      <c r="G26" s="7"/>
      <c r="H26" s="8">
        <f>IF('概要１面'!H31="","",'概要１面'!H31)</f>
      </c>
      <c r="I26" s="8"/>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row>
    <row r="27" spans="2:35" ht="12.75">
      <c r="B27" s="7"/>
      <c r="C27" s="7"/>
      <c r="D27" s="7"/>
      <c r="E27" s="7"/>
      <c r="F27" s="7"/>
      <c r="G27" s="7"/>
      <c r="H27" s="8"/>
      <c r="I27" s="8"/>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ht="6.75" customHeight="1">
      <c r="A28" s="15"/>
      <c r="B28" s="15"/>
      <c r="C28" s="15"/>
      <c r="D28" s="15"/>
      <c r="E28" s="15"/>
      <c r="F28" s="15"/>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7:35" ht="6.75" customHeight="1">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3" ht="6.75" customHeight="1"/>
    <row r="34" ht="6.75" customHeight="1"/>
    <row r="42" ht="12.75">
      <c r="AD42" s="18"/>
    </row>
    <row r="43" ht="6" customHeight="1"/>
    <row r="44" ht="6" customHeight="1"/>
    <row r="52" ht="6" customHeight="1"/>
    <row r="53" ht="6" customHeight="1"/>
    <row r="58" ht="12.75" hidden="1"/>
    <row r="59" ht="12.75" hidden="1"/>
    <row r="60" ht="12.75" hidden="1"/>
  </sheetData>
  <sheetProtection password="C15D" sheet="1" objects="1" scenarios="1"/>
  <protectedRanges>
    <protectedRange sqref="K7:AI10 K15:AI18 K23:AI26" name="範囲1"/>
  </protectedRanges>
  <mergeCells count="16">
    <mergeCell ref="A1:AI2"/>
    <mergeCell ref="K7:AI7"/>
    <mergeCell ref="K8:AI8"/>
    <mergeCell ref="K9:AI9"/>
    <mergeCell ref="K11:AI11"/>
    <mergeCell ref="K18:AI18"/>
    <mergeCell ref="K23:AI23"/>
    <mergeCell ref="K24:AI24"/>
    <mergeCell ref="K26:AI26"/>
    <mergeCell ref="K25:AI25"/>
    <mergeCell ref="K27:AI27"/>
    <mergeCell ref="K10:AI10"/>
    <mergeCell ref="K15:AI15"/>
    <mergeCell ref="K16:AI16"/>
    <mergeCell ref="K19:AI19"/>
    <mergeCell ref="K17:AI17"/>
  </mergeCells>
  <dataValidations count="4">
    <dataValidation allowBlank="1" showInputMessage="1" showErrorMessage="1" imeMode="off" sqref="H17:I17 H27:I27 H25:I25 H11:I11 H9:I9 H19:I19"/>
    <dataValidation allowBlank="1" showInputMessage="1" showErrorMessage="1" imeMode="halfKatakana" sqref="H7:I7 H23:I23 H15:I15 K7:AI7 K15:AI15 K23:AI23"/>
    <dataValidation allowBlank="1" showInputMessage="1" showErrorMessage="1" imeMode="hiragana" sqref="H10:I10 H24:I24 H26:I26 H8:I8 H16:I16 H18:I18"/>
    <dataValidation allowBlank="1" showInputMessage="1" showErrorMessage="1" imeMode="halfAlpha" sqref="K9:AI9 K17:AI17 K25:AI25"/>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Ｐ明朝,標準"&amp;8非連動&amp;C&amp;"ＭＳ Ｐ明朝,標準"&amp;8NKBI-02gaiyousyo   Ver.11&amp;R&amp;"ＭＳ Ｐ明朝,標準"&amp;8(H3009)</oddFooter>
  </headerFooter>
</worksheet>
</file>

<file path=xl/worksheets/sheet3.xml><?xml version="1.0" encoding="utf-8"?>
<worksheet xmlns="http://schemas.openxmlformats.org/spreadsheetml/2006/main" xmlns:r="http://schemas.openxmlformats.org/officeDocument/2006/relationships">
  <dimension ref="A1:AM130"/>
  <sheetViews>
    <sheetView view="pageBreakPreview" zoomScaleSheetLayoutView="100" workbookViewId="0" topLeftCell="A1">
      <selection activeCell="A1" sqref="A1:AI2"/>
    </sheetView>
  </sheetViews>
  <sheetFormatPr defaultColWidth="2.50390625" defaultRowHeight="13.5"/>
  <cols>
    <col min="1" max="34" width="2.625" style="19" customWidth="1"/>
    <col min="35" max="35" width="2.50390625" style="19" customWidth="1"/>
    <col min="36" max="36" width="3.125" style="19" customWidth="1"/>
    <col min="37" max="37" width="1.00390625" style="19" customWidth="1"/>
    <col min="38" max="38" width="8.75390625" style="19" hidden="1" customWidth="1"/>
    <col min="39" max="39" width="8.125" style="19" hidden="1" customWidth="1"/>
    <col min="40" max="16384" width="2.50390625" style="19" customWidth="1"/>
  </cols>
  <sheetData>
    <row r="1" spans="1:35" ht="13.5" customHeight="1">
      <c r="A1" s="85" t="s">
        <v>166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ht="13.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ht="13.5" customHeight="1">
      <c r="B3" s="19" t="s">
        <v>73</v>
      </c>
    </row>
    <row r="4" spans="1:36" ht="6.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7"/>
    </row>
    <row r="5" ht="6.75" customHeight="1">
      <c r="AJ5" s="27"/>
    </row>
    <row r="6" spans="1:35" ht="13.5" customHeight="1">
      <c r="A6" s="19" t="s">
        <v>74</v>
      </c>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8:35" ht="13.5" customHeight="1">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row>
    <row r="8" spans="8:35" ht="13.5" customHeight="1">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row>
    <row r="9" spans="1:35" ht="6.7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5" ht="6.7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row>
    <row r="11" spans="1:35" ht="13.5" customHeight="1">
      <c r="A11" s="19" t="s">
        <v>75</v>
      </c>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ht="6.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35" ht="6.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row>
    <row r="14" ht="13.5" customHeight="1">
      <c r="A14" s="19" t="s">
        <v>127</v>
      </c>
    </row>
    <row r="15" spans="3:32" ht="13.5" customHeight="1">
      <c r="C15" s="30" t="s">
        <v>13</v>
      </c>
      <c r="D15" s="19" t="s">
        <v>134</v>
      </c>
      <c r="J15" s="30" t="s">
        <v>9</v>
      </c>
      <c r="K15" s="30" t="s">
        <v>13</v>
      </c>
      <c r="L15" s="19" t="s">
        <v>76</v>
      </c>
      <c r="R15" s="30" t="s">
        <v>13</v>
      </c>
      <c r="S15" s="19" t="s">
        <v>77</v>
      </c>
      <c r="Y15" s="30" t="s">
        <v>13</v>
      </c>
      <c r="Z15" s="19" t="s">
        <v>78</v>
      </c>
      <c r="AF15" s="19" t="s">
        <v>12</v>
      </c>
    </row>
    <row r="16" spans="3:12" ht="13.5" customHeight="1">
      <c r="C16" s="30" t="s">
        <v>13</v>
      </c>
      <c r="D16" s="19" t="s">
        <v>79</v>
      </c>
      <c r="K16" s="30" t="s">
        <v>13</v>
      </c>
      <c r="L16" s="19" t="s">
        <v>80</v>
      </c>
    </row>
    <row r="17" spans="1:35" ht="6.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ht="6.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row>
    <row r="19" spans="1:21" ht="13.5" customHeight="1">
      <c r="A19" s="19" t="s">
        <v>81</v>
      </c>
      <c r="H19" s="30" t="s">
        <v>13</v>
      </c>
      <c r="I19" s="19" t="s">
        <v>82</v>
      </c>
      <c r="N19" s="30" t="s">
        <v>13</v>
      </c>
      <c r="O19" s="19" t="s">
        <v>83</v>
      </c>
      <c r="T19" s="30" t="s">
        <v>13</v>
      </c>
      <c r="U19" s="19" t="s">
        <v>84</v>
      </c>
    </row>
    <row r="20" spans="1:35" ht="6.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6.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ht="13.5" customHeight="1">
      <c r="A22" s="19" t="s">
        <v>60</v>
      </c>
    </row>
    <row r="23" spans="3:34" ht="13.5" customHeight="1">
      <c r="C23" s="30" t="s">
        <v>13</v>
      </c>
      <c r="D23" s="88" t="s">
        <v>18</v>
      </c>
      <c r="E23" s="88"/>
      <c r="F23" s="88"/>
      <c r="G23" s="88"/>
      <c r="H23" s="88"/>
      <c r="I23" s="88"/>
      <c r="J23" s="88"/>
      <c r="K23" s="30" t="s">
        <v>13</v>
      </c>
      <c r="L23" s="81"/>
      <c r="M23" s="81"/>
      <c r="N23" s="81"/>
      <c r="O23" s="81"/>
      <c r="P23" s="81"/>
      <c r="Q23" s="81"/>
      <c r="R23" s="81"/>
      <c r="S23" s="30" t="s">
        <v>13</v>
      </c>
      <c r="T23" s="81"/>
      <c r="U23" s="81"/>
      <c r="V23" s="81"/>
      <c r="W23" s="81"/>
      <c r="X23" s="81"/>
      <c r="Y23" s="81"/>
      <c r="Z23" s="81"/>
      <c r="AA23" s="30" t="s">
        <v>13</v>
      </c>
      <c r="AB23" s="81"/>
      <c r="AC23" s="81"/>
      <c r="AD23" s="81"/>
      <c r="AE23" s="81"/>
      <c r="AF23" s="81"/>
      <c r="AG23" s="81"/>
      <c r="AH23" s="81"/>
    </row>
    <row r="24" spans="3:30" ht="13.5" customHeight="1">
      <c r="C24" s="30" t="s">
        <v>13</v>
      </c>
      <c r="D24" s="81"/>
      <c r="E24" s="81"/>
      <c r="F24" s="81"/>
      <c r="G24" s="81"/>
      <c r="H24" s="81"/>
      <c r="I24" s="81"/>
      <c r="J24" s="81"/>
      <c r="K24" s="30" t="s">
        <v>13</v>
      </c>
      <c r="L24" s="81"/>
      <c r="M24" s="81"/>
      <c r="N24" s="81"/>
      <c r="O24" s="81"/>
      <c r="P24" s="81"/>
      <c r="Q24" s="81"/>
      <c r="R24" s="81"/>
      <c r="T24" s="19" t="s">
        <v>52</v>
      </c>
      <c r="X24" s="19" t="s">
        <v>9</v>
      </c>
      <c r="Y24" s="30" t="s">
        <v>13</v>
      </c>
      <c r="Z24" s="19" t="s">
        <v>53</v>
      </c>
      <c r="AB24" s="30" t="s">
        <v>13</v>
      </c>
      <c r="AC24" s="19" t="s">
        <v>17</v>
      </c>
      <c r="AD24" s="19" t="s">
        <v>12</v>
      </c>
    </row>
    <row r="25" spans="1:35" ht="6.75" customHeight="1">
      <c r="A25" s="22"/>
      <c r="B25" s="22"/>
      <c r="C25" s="22"/>
      <c r="D25" s="22"/>
      <c r="E25" s="22"/>
      <c r="F25" s="22"/>
      <c r="G25" s="22"/>
      <c r="H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4" ht="6.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ht="13.5" customHeight="1">
      <c r="A27" s="19" t="s">
        <v>86</v>
      </c>
    </row>
    <row r="28" spans="2:17" ht="13.5" customHeight="1">
      <c r="B28" s="19" t="s">
        <v>87</v>
      </c>
      <c r="M28" s="89"/>
      <c r="N28" s="89"/>
      <c r="O28" s="89"/>
      <c r="P28" s="89"/>
      <c r="Q28" s="19" t="s">
        <v>54</v>
      </c>
    </row>
    <row r="29" spans="2:17" ht="13.5" customHeight="1">
      <c r="B29" s="19" t="s">
        <v>88</v>
      </c>
      <c r="M29" s="89"/>
      <c r="N29" s="89"/>
      <c r="O29" s="89"/>
      <c r="P29" s="89"/>
      <c r="Q29" s="19" t="s">
        <v>54</v>
      </c>
    </row>
    <row r="30" spans="1:35" ht="6.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6.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1:6" ht="13.5" customHeight="1">
      <c r="A32" s="88" t="s">
        <v>85</v>
      </c>
      <c r="B32" s="88"/>
      <c r="C32" s="88"/>
      <c r="D32" s="88"/>
      <c r="E32" s="88"/>
      <c r="F32" s="88"/>
    </row>
    <row r="33" spans="2:34" ht="13.5" customHeight="1">
      <c r="B33" s="19" t="s">
        <v>89</v>
      </c>
      <c r="I33" s="32" t="s">
        <v>55</v>
      </c>
      <c r="J33" s="20" t="s">
        <v>14</v>
      </c>
      <c r="K33" s="90"/>
      <c r="L33" s="90"/>
      <c r="M33" s="90"/>
      <c r="N33" s="90"/>
      <c r="O33" s="90"/>
      <c r="P33" s="90"/>
      <c r="Q33" s="19" t="s">
        <v>12</v>
      </c>
      <c r="R33" s="20" t="s">
        <v>9</v>
      </c>
      <c r="S33" s="90"/>
      <c r="T33" s="90"/>
      <c r="U33" s="90"/>
      <c r="V33" s="90"/>
      <c r="W33" s="90"/>
      <c r="X33" s="90"/>
      <c r="Y33" s="19" t="s">
        <v>12</v>
      </c>
      <c r="Z33" s="20" t="s">
        <v>9</v>
      </c>
      <c r="AA33" s="90"/>
      <c r="AB33" s="90"/>
      <c r="AC33" s="90"/>
      <c r="AD33" s="90"/>
      <c r="AE33" s="90"/>
      <c r="AF33" s="90"/>
      <c r="AG33" s="19" t="s">
        <v>15</v>
      </c>
      <c r="AH33" s="19" t="s">
        <v>20</v>
      </c>
    </row>
    <row r="34" spans="9:34" ht="13.5" customHeight="1">
      <c r="I34" s="32" t="s">
        <v>95</v>
      </c>
      <c r="J34" s="20" t="s">
        <v>14</v>
      </c>
      <c r="K34" s="91"/>
      <c r="L34" s="91"/>
      <c r="M34" s="91"/>
      <c r="N34" s="91"/>
      <c r="O34" s="91"/>
      <c r="P34" s="91"/>
      <c r="Q34" s="19" t="s">
        <v>12</v>
      </c>
      <c r="R34" s="20" t="s">
        <v>9</v>
      </c>
      <c r="S34" s="91"/>
      <c r="T34" s="91"/>
      <c r="U34" s="91"/>
      <c r="V34" s="91"/>
      <c r="W34" s="91"/>
      <c r="X34" s="91"/>
      <c r="Y34" s="19" t="s">
        <v>12</v>
      </c>
      <c r="Z34" s="20" t="s">
        <v>9</v>
      </c>
      <c r="AA34" s="91"/>
      <c r="AB34" s="91"/>
      <c r="AC34" s="91"/>
      <c r="AD34" s="91"/>
      <c r="AE34" s="91"/>
      <c r="AF34" s="91"/>
      <c r="AG34" s="19" t="s">
        <v>15</v>
      </c>
      <c r="AH34" s="19" t="s">
        <v>20</v>
      </c>
    </row>
    <row r="35" spans="2:33" ht="13.5" customHeight="1">
      <c r="B35" s="19" t="s">
        <v>90</v>
      </c>
      <c r="J35" s="20" t="s">
        <v>14</v>
      </c>
      <c r="K35" s="92"/>
      <c r="L35" s="92"/>
      <c r="M35" s="92"/>
      <c r="N35" s="92"/>
      <c r="O35" s="92"/>
      <c r="P35" s="92"/>
      <c r="Q35" s="19" t="s">
        <v>12</v>
      </c>
      <c r="R35" s="20" t="s">
        <v>9</v>
      </c>
      <c r="S35" s="92"/>
      <c r="T35" s="92"/>
      <c r="U35" s="92"/>
      <c r="V35" s="92"/>
      <c r="W35" s="92"/>
      <c r="X35" s="92"/>
      <c r="Y35" s="19" t="s">
        <v>12</v>
      </c>
      <c r="Z35" s="20" t="s">
        <v>9</v>
      </c>
      <c r="AA35" s="92"/>
      <c r="AB35" s="92"/>
      <c r="AC35" s="92"/>
      <c r="AD35" s="92"/>
      <c r="AE35" s="92"/>
      <c r="AF35" s="92"/>
      <c r="AG35" s="19" t="s">
        <v>15</v>
      </c>
    </row>
    <row r="36" spans="2:32" ht="13.5" customHeight="1">
      <c r="B36" s="19" t="s">
        <v>16</v>
      </c>
      <c r="K36" s="30"/>
      <c r="L36" s="30"/>
      <c r="M36" s="30"/>
      <c r="N36" s="30"/>
      <c r="O36" s="30"/>
      <c r="P36" s="30"/>
      <c r="R36" s="20"/>
      <c r="S36" s="30"/>
      <c r="T36" s="30"/>
      <c r="U36" s="30"/>
      <c r="V36" s="30"/>
      <c r="W36" s="30"/>
      <c r="X36" s="30"/>
      <c r="AA36" s="30"/>
      <c r="AB36" s="30"/>
      <c r="AC36" s="30"/>
      <c r="AD36" s="30"/>
      <c r="AE36" s="30"/>
      <c r="AF36" s="30"/>
    </row>
    <row r="37" spans="10:34" ht="13.5" customHeight="1">
      <c r="J37" s="20" t="s">
        <v>14</v>
      </c>
      <c r="K37" s="90"/>
      <c r="L37" s="90"/>
      <c r="M37" s="90"/>
      <c r="N37" s="90"/>
      <c r="O37" s="90"/>
      <c r="P37" s="90"/>
      <c r="Q37" s="23" t="s">
        <v>12</v>
      </c>
      <c r="R37" s="20" t="s">
        <v>9</v>
      </c>
      <c r="S37" s="90"/>
      <c r="T37" s="90"/>
      <c r="U37" s="90"/>
      <c r="V37" s="90"/>
      <c r="W37" s="90"/>
      <c r="X37" s="90"/>
      <c r="Y37" s="19" t="s">
        <v>12</v>
      </c>
      <c r="Z37" s="20" t="s">
        <v>9</v>
      </c>
      <c r="AA37" s="90"/>
      <c r="AB37" s="90"/>
      <c r="AC37" s="90"/>
      <c r="AD37" s="90"/>
      <c r="AE37" s="90"/>
      <c r="AF37" s="90"/>
      <c r="AG37" s="19" t="s">
        <v>15</v>
      </c>
      <c r="AH37" s="19" t="s">
        <v>141</v>
      </c>
    </row>
    <row r="38" spans="2:32" ht="13.5" customHeight="1">
      <c r="B38" s="19" t="s">
        <v>153</v>
      </c>
      <c r="K38" s="30"/>
      <c r="L38" s="30"/>
      <c r="M38" s="30"/>
      <c r="N38" s="30"/>
      <c r="O38" s="30"/>
      <c r="P38" s="30"/>
      <c r="S38" s="30"/>
      <c r="T38" s="30"/>
      <c r="U38" s="30"/>
      <c r="V38" s="30"/>
      <c r="W38" s="30"/>
      <c r="X38" s="30"/>
      <c r="AA38" s="30"/>
      <c r="AB38" s="30"/>
      <c r="AC38" s="30"/>
      <c r="AD38" s="30"/>
      <c r="AE38" s="30"/>
      <c r="AF38" s="30"/>
    </row>
    <row r="39" spans="10:34" ht="13.5" customHeight="1">
      <c r="J39" s="20" t="s">
        <v>14</v>
      </c>
      <c r="K39" s="90"/>
      <c r="L39" s="90"/>
      <c r="M39" s="90"/>
      <c r="N39" s="90"/>
      <c r="O39" s="90"/>
      <c r="P39" s="90"/>
      <c r="Q39" s="23" t="s">
        <v>12</v>
      </c>
      <c r="R39" s="20" t="s">
        <v>9</v>
      </c>
      <c r="S39" s="90"/>
      <c r="T39" s="90"/>
      <c r="U39" s="90"/>
      <c r="V39" s="90"/>
      <c r="W39" s="90"/>
      <c r="X39" s="90"/>
      <c r="Y39" s="19" t="s">
        <v>12</v>
      </c>
      <c r="Z39" s="20" t="s">
        <v>9</v>
      </c>
      <c r="AA39" s="90"/>
      <c r="AB39" s="90"/>
      <c r="AC39" s="90"/>
      <c r="AD39" s="90"/>
      <c r="AE39" s="90"/>
      <c r="AF39" s="90"/>
      <c r="AG39" s="19" t="s">
        <v>15</v>
      </c>
      <c r="AH39" s="19" t="s">
        <v>141</v>
      </c>
    </row>
    <row r="40" spans="2:18" ht="13.5" customHeight="1">
      <c r="B40" s="19" t="s">
        <v>91</v>
      </c>
      <c r="I40" s="32" t="s">
        <v>55</v>
      </c>
      <c r="K40" s="91">
        <f>IF(K33+S33+AA33=0,"",K33+S33+AA33)</f>
      </c>
      <c r="L40" s="91"/>
      <c r="M40" s="91"/>
      <c r="N40" s="91"/>
      <c r="O40" s="91"/>
      <c r="P40" s="91"/>
      <c r="Q40" s="19" t="s">
        <v>20</v>
      </c>
      <c r="R40" s="35"/>
    </row>
    <row r="41" spans="9:18" ht="13.5" customHeight="1">
      <c r="I41" s="32" t="s">
        <v>95</v>
      </c>
      <c r="K41" s="91"/>
      <c r="L41" s="91"/>
      <c r="M41" s="91"/>
      <c r="N41" s="91"/>
      <c r="O41" s="91"/>
      <c r="P41" s="91"/>
      <c r="Q41" s="19" t="s">
        <v>20</v>
      </c>
      <c r="R41" s="35"/>
    </row>
    <row r="42" spans="2:24" ht="13.5" customHeight="1">
      <c r="B42" s="19" t="s">
        <v>92</v>
      </c>
      <c r="S42" s="36"/>
      <c r="T42" s="93">
        <f>IF(OR($K$40="",$K$41&lt;&gt;""),"",IF($S$33="",ROUNDDOWN(($K$33*$K$37)/($K$40),2),IF($AA$33="",ROUNDDOWN(($K$33*$K$37+$S$33*$S$37)/($K$40),2),ROUNDDOWN(($K$33*$K$37+$S$33*$S$37+$AA$33*$AA$37)/($K$40),2))))</f>
      </c>
      <c r="U42" s="93">
        <f>IF(OR($L$40="",$L$41&lt;&gt;""),"",IF($S$33="",ROUNDDOWN(($K$33*$K$39)/($L$40),2),IF($AA$33="",ROUNDDOWN(($K$33*$K$39+$S$33*$S$39)/($L$40),2),ROUNDDOWN(($K$33*$K$39+$S$33*$S$39+$AA$33*$AA$39)/($L$40),2))))</f>
      </c>
      <c r="V42" s="93">
        <f>IF(OR($L$40="",$L$41&lt;&gt;""),"",IF($S$33="",ROUNDDOWN(($K$33*$K$39)/($L$40),2),IF($AA$33="",ROUNDDOWN(($K$33*$K$39+$S$33*$S$39)/($L$40),2),ROUNDDOWN(($K$33*$K$39+$S$33*$S$39+$AA$33*$AA$39)/($L$40),2))))</f>
      </c>
      <c r="W42" s="93">
        <f>IF(OR($L$40="",$L$41&lt;&gt;""),"",IF($S$33="",ROUNDDOWN(($K$33*$K$39)/($L$40),2),IF($AA$33="",ROUNDDOWN(($K$33*$K$39+$S$33*$S$39)/($L$40),2),ROUNDDOWN(($K$33*$K$39+$S$33*$S$39+$AA$33*$AA$39)/($L$40),2))))</f>
      </c>
      <c r="X42" s="19" t="s">
        <v>141</v>
      </c>
    </row>
    <row r="43" spans="2:39" ht="13.5" customHeight="1">
      <c r="B43" s="19" t="s">
        <v>93</v>
      </c>
      <c r="T43" s="93">
        <f>AM44</f>
      </c>
      <c r="U43" s="93"/>
      <c r="V43" s="93"/>
      <c r="W43" s="93"/>
      <c r="X43" s="19" t="s">
        <v>141</v>
      </c>
      <c r="AM43" s="19">
        <f>IF(OR($K$40="",$K$41&lt;&gt;""),"",IF($S$33="",ROUNDDOWN(($K$33*$K$39)/($K$40),2),IF($AA$33="",ROUNDDOWN(($K$33*$K$39+$S$33*$S$39)/($K$40),2),ROUNDDOWN(($K$33*$K$39+$S$33*$S$39+$AA$33*$AA$39)/($K$40),2))))</f>
      </c>
    </row>
    <row r="44" spans="2:39" ht="13.5" customHeight="1">
      <c r="B44" s="19" t="s">
        <v>94</v>
      </c>
      <c r="I44" s="21"/>
      <c r="J44" s="77"/>
      <c r="K44" s="77"/>
      <c r="L44" s="77"/>
      <c r="M44" s="77"/>
      <c r="N44" s="77"/>
      <c r="O44" s="77"/>
      <c r="P44" s="21"/>
      <c r="Q44" s="94"/>
      <c r="R44" s="94"/>
      <c r="S44" s="94"/>
      <c r="T44" s="94"/>
      <c r="U44" s="94"/>
      <c r="V44" s="94"/>
      <c r="W44" s="94"/>
      <c r="X44" s="94"/>
      <c r="Y44" s="94"/>
      <c r="Z44" s="94"/>
      <c r="AA44" s="94"/>
      <c r="AB44" s="94"/>
      <c r="AC44" s="94"/>
      <c r="AD44" s="94"/>
      <c r="AE44" s="94"/>
      <c r="AF44" s="21"/>
      <c r="AG44" s="21"/>
      <c r="AM44" s="29">
        <f>IF($J$44="角地等",$AM$43+10,$AM$43)</f>
      </c>
    </row>
    <row r="45" spans="1:35" ht="6.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ht="6.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34" ht="13.5" customHeight="1">
      <c r="A47" s="19" t="s">
        <v>96</v>
      </c>
      <c r="G47" s="20" t="s">
        <v>14</v>
      </c>
      <c r="H47" s="19" t="s">
        <v>97</v>
      </c>
      <c r="J47" s="95"/>
      <c r="K47" s="95"/>
      <c r="L47" s="95"/>
      <c r="M47" s="95"/>
      <c r="N47" s="23" t="s">
        <v>12</v>
      </c>
      <c r="O47" s="94"/>
      <c r="P47" s="94"/>
      <c r="Q47" s="94"/>
      <c r="R47" s="94"/>
      <c r="S47" s="94"/>
      <c r="T47" s="94"/>
      <c r="U47" s="94"/>
      <c r="V47" s="94"/>
      <c r="W47" s="94"/>
      <c r="X47" s="94"/>
      <c r="Y47" s="94"/>
      <c r="Z47" s="94"/>
      <c r="AA47" s="94"/>
      <c r="AB47" s="94"/>
      <c r="AC47" s="94"/>
      <c r="AD47" s="94"/>
      <c r="AE47" s="94"/>
      <c r="AF47" s="94"/>
      <c r="AG47" s="94"/>
      <c r="AH47" s="94"/>
    </row>
    <row r="48" spans="1:35" ht="6.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5" ht="6.75" customHeight="1">
      <c r="A49" s="27"/>
      <c r="B49" s="27"/>
      <c r="C49" s="27"/>
      <c r="D49" s="27"/>
      <c r="E49" s="27"/>
      <c r="F49" s="27"/>
      <c r="G49" s="27"/>
      <c r="H49" s="27"/>
      <c r="I49" s="27"/>
      <c r="J49" s="27"/>
      <c r="K49" s="27"/>
      <c r="L49" s="27"/>
      <c r="M49" s="20"/>
      <c r="N49" s="27"/>
      <c r="O49" s="27"/>
      <c r="P49" s="27"/>
      <c r="Q49" s="27"/>
      <c r="R49" s="27"/>
      <c r="S49" s="27"/>
      <c r="T49" s="27"/>
      <c r="U49" s="27"/>
      <c r="V49" s="27"/>
      <c r="W49" s="27"/>
      <c r="X49" s="27"/>
      <c r="Y49" s="27"/>
      <c r="Z49" s="27"/>
      <c r="AA49" s="27"/>
      <c r="AB49" s="27"/>
      <c r="AC49" s="27"/>
      <c r="AD49" s="27"/>
      <c r="AE49" s="27"/>
      <c r="AF49" s="27"/>
      <c r="AG49" s="27"/>
      <c r="AH49" s="27"/>
      <c r="AI49" s="27"/>
    </row>
    <row r="50" spans="1:30" ht="13.5" customHeight="1">
      <c r="A50" s="96" t="s">
        <v>98</v>
      </c>
      <c r="B50" s="96"/>
      <c r="C50" s="96"/>
      <c r="D50" s="96"/>
      <c r="E50" s="96"/>
      <c r="F50" s="96"/>
      <c r="G50" s="30" t="s">
        <v>13</v>
      </c>
      <c r="H50" s="96" t="s">
        <v>99</v>
      </c>
      <c r="I50" s="96"/>
      <c r="J50" s="30" t="s">
        <v>13</v>
      </c>
      <c r="K50" s="96" t="s">
        <v>100</v>
      </c>
      <c r="L50" s="96"/>
      <c r="M50" s="30" t="s">
        <v>13</v>
      </c>
      <c r="N50" s="96" t="s">
        <v>101</v>
      </c>
      <c r="O50" s="96"/>
      <c r="P50" s="30" t="s">
        <v>13</v>
      </c>
      <c r="Q50" s="96" t="s">
        <v>124</v>
      </c>
      <c r="R50" s="96"/>
      <c r="S50" s="30" t="s">
        <v>13</v>
      </c>
      <c r="T50" s="23" t="s">
        <v>102</v>
      </c>
      <c r="W50" s="30" t="s">
        <v>13</v>
      </c>
      <c r="X50" s="19" t="s">
        <v>103</v>
      </c>
      <c r="AC50" s="30" t="s">
        <v>13</v>
      </c>
      <c r="AD50" s="19" t="s">
        <v>128</v>
      </c>
    </row>
    <row r="51" spans="1:35" ht="6"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5" ht="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3" ht="13.5" customHeight="1">
      <c r="A53" s="19" t="s">
        <v>48</v>
      </c>
      <c r="J53" s="20" t="s">
        <v>9</v>
      </c>
      <c r="K53" s="19" t="s">
        <v>105</v>
      </c>
      <c r="Q53" s="19" t="s">
        <v>12</v>
      </c>
      <c r="R53" s="20" t="s">
        <v>9</v>
      </c>
      <c r="S53" s="19" t="s">
        <v>106</v>
      </c>
      <c r="Y53" s="19" t="s">
        <v>12</v>
      </c>
      <c r="Z53" s="20" t="s">
        <v>9</v>
      </c>
      <c r="AA53" s="19" t="s">
        <v>108</v>
      </c>
      <c r="AG53" s="19" t="s">
        <v>12</v>
      </c>
    </row>
    <row r="54" spans="2:34" ht="13.5" customHeight="1">
      <c r="B54" s="19" t="s">
        <v>104</v>
      </c>
      <c r="J54" s="20" t="s">
        <v>9</v>
      </c>
      <c r="K54" s="97"/>
      <c r="L54" s="97"/>
      <c r="M54" s="97"/>
      <c r="N54" s="97"/>
      <c r="O54" s="97"/>
      <c r="P54" s="97"/>
      <c r="Q54" s="19" t="s">
        <v>12</v>
      </c>
      <c r="R54" s="20" t="s">
        <v>9</v>
      </c>
      <c r="S54" s="97"/>
      <c r="T54" s="97"/>
      <c r="U54" s="97"/>
      <c r="V54" s="97"/>
      <c r="W54" s="97"/>
      <c r="X54" s="97"/>
      <c r="Y54" s="19" t="s">
        <v>12</v>
      </c>
      <c r="Z54" s="20" t="s">
        <v>9</v>
      </c>
      <c r="AA54" s="98">
        <f>IF(AND(K54="",S54=""),"",K54+S54)</f>
      </c>
      <c r="AB54" s="98"/>
      <c r="AC54" s="98"/>
      <c r="AD54" s="98"/>
      <c r="AE54" s="98"/>
      <c r="AF54" s="98"/>
      <c r="AG54" s="19" t="s">
        <v>12</v>
      </c>
      <c r="AH54" s="19" t="s">
        <v>20</v>
      </c>
    </row>
    <row r="55" spans="2:25" ht="13.5" customHeight="1">
      <c r="B55" s="19" t="s">
        <v>160</v>
      </c>
      <c r="K55" s="99">
        <f>IF(OR(K40="",K41&lt;&gt;"",AA54=""),"",ROUNDUP((AA54/K40)*100,2))</f>
      </c>
      <c r="L55" s="99" t="e">
        <f>IF(OR(#REF!="",L41&lt;&gt;"",Z54=""),"",ROUNDUP((Z54/#REF!)*100,2))</f>
        <v>#REF!</v>
      </c>
      <c r="M55" s="99">
        <f>IF(OR(M40="",M41&lt;&gt;"",AA54=""),"",ROUNDUP((AA54/M40)*100,2))</f>
      </c>
      <c r="N55" s="99">
        <f>IF(OR(L40="",N41&lt;&gt;"",AB54=""),"",ROUNDUP((AB54/L40)*100,2))</f>
      </c>
      <c r="O55" s="99">
        <f>IF(OR(O40="",O41&lt;&gt;"",AC54=""),"",ROUNDUP((AC54/O40)*100,2))</f>
      </c>
      <c r="P55" s="99">
        <f>IF(OR(P40="",P41&lt;&gt;"",AD54=""),"",ROUNDUP((AD54/P40)*100,2))</f>
      </c>
      <c r="Q55" s="19" t="s">
        <v>141</v>
      </c>
      <c r="U55" s="31"/>
      <c r="Y55" s="31">
        <f>IF(K55&gt;T43,"建ぺい率ＮＧです！","")</f>
      </c>
    </row>
    <row r="56" spans="1:35" ht="6.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ht="6.75" customHeight="1"/>
    <row r="58" spans="1:33" ht="13.5" customHeight="1">
      <c r="A58" s="19" t="s">
        <v>49</v>
      </c>
      <c r="J58" s="20" t="s">
        <v>9</v>
      </c>
      <c r="K58" s="23" t="s">
        <v>105</v>
      </c>
      <c r="L58" s="23"/>
      <c r="M58" s="23"/>
      <c r="N58" s="23"/>
      <c r="O58" s="23"/>
      <c r="P58" s="23"/>
      <c r="Q58" s="19" t="s">
        <v>12</v>
      </c>
      <c r="R58" s="20" t="s">
        <v>9</v>
      </c>
      <c r="S58" s="23" t="s">
        <v>106</v>
      </c>
      <c r="T58" s="23"/>
      <c r="U58" s="23"/>
      <c r="V58" s="23"/>
      <c r="W58" s="23"/>
      <c r="X58" s="23"/>
      <c r="Y58" s="19" t="s">
        <v>12</v>
      </c>
      <c r="Z58" s="20" t="s">
        <v>9</v>
      </c>
      <c r="AA58" s="23" t="s">
        <v>108</v>
      </c>
      <c r="AB58" s="23"/>
      <c r="AC58" s="23"/>
      <c r="AD58" s="23"/>
      <c r="AE58" s="23"/>
      <c r="AF58" s="23"/>
      <c r="AG58" s="19" t="s">
        <v>12</v>
      </c>
    </row>
    <row r="59" spans="2:34" ht="13.5" customHeight="1">
      <c r="B59" s="19" t="s">
        <v>107</v>
      </c>
      <c r="J59" s="20" t="s">
        <v>9</v>
      </c>
      <c r="K59" s="97"/>
      <c r="L59" s="97"/>
      <c r="M59" s="97"/>
      <c r="N59" s="97"/>
      <c r="O59" s="97"/>
      <c r="P59" s="97"/>
      <c r="Q59" s="19" t="s">
        <v>12</v>
      </c>
      <c r="R59" s="20" t="s">
        <v>9</v>
      </c>
      <c r="S59" s="97"/>
      <c r="T59" s="97"/>
      <c r="U59" s="97"/>
      <c r="V59" s="97"/>
      <c r="W59" s="97"/>
      <c r="X59" s="97"/>
      <c r="Y59" s="19" t="s">
        <v>12</v>
      </c>
      <c r="Z59" s="20" t="s">
        <v>9</v>
      </c>
      <c r="AA59" s="98">
        <f>IF(AND(K59="",S59=""),"",K59+S59)</f>
      </c>
      <c r="AB59" s="98"/>
      <c r="AC59" s="98"/>
      <c r="AD59" s="98"/>
      <c r="AE59" s="98"/>
      <c r="AF59" s="98"/>
      <c r="AG59" s="19" t="s">
        <v>12</v>
      </c>
      <c r="AH59" s="19" t="s">
        <v>20</v>
      </c>
    </row>
    <row r="60" spans="2:32" ht="13.5" customHeight="1">
      <c r="B60" s="19" t="s">
        <v>167</v>
      </c>
      <c r="I60" s="20"/>
      <c r="J60" s="20"/>
      <c r="K60" s="25"/>
      <c r="L60" s="25"/>
      <c r="M60" s="25"/>
      <c r="N60" s="25"/>
      <c r="O60" s="25"/>
      <c r="P60" s="25"/>
      <c r="R60" s="20"/>
      <c r="S60" s="25"/>
      <c r="T60" s="25"/>
      <c r="U60" s="25"/>
      <c r="V60" s="25"/>
      <c r="W60" s="25"/>
      <c r="X60" s="25"/>
      <c r="Z60" s="20"/>
      <c r="AA60" s="25"/>
      <c r="AB60" s="25"/>
      <c r="AC60" s="25"/>
      <c r="AD60" s="25"/>
      <c r="AE60" s="25"/>
      <c r="AF60" s="25"/>
    </row>
    <row r="61" spans="9:39" ht="13.5" customHeight="1">
      <c r="I61" s="20"/>
      <c r="J61" s="20" t="s">
        <v>9</v>
      </c>
      <c r="K61" s="97"/>
      <c r="L61" s="97"/>
      <c r="M61" s="97"/>
      <c r="N61" s="97"/>
      <c r="O61" s="97"/>
      <c r="P61" s="97"/>
      <c r="Q61" s="19" t="s">
        <v>12</v>
      </c>
      <c r="R61" s="20" t="s">
        <v>9</v>
      </c>
      <c r="S61" s="97"/>
      <c r="T61" s="97"/>
      <c r="U61" s="97"/>
      <c r="V61" s="97"/>
      <c r="W61" s="97"/>
      <c r="X61" s="97"/>
      <c r="Y61" s="19" t="s">
        <v>12</v>
      </c>
      <c r="Z61" s="20" t="s">
        <v>9</v>
      </c>
      <c r="AA61" s="98">
        <f>IF(AND(K61="",S61=""),"",K61+S61)</f>
      </c>
      <c r="AB61" s="98"/>
      <c r="AC61" s="98"/>
      <c r="AD61" s="98"/>
      <c r="AE61" s="98"/>
      <c r="AF61" s="98"/>
      <c r="AG61" s="19" t="s">
        <v>12</v>
      </c>
      <c r="AH61" s="19" t="s">
        <v>20</v>
      </c>
      <c r="AL61" s="19">
        <f>IF(AA61="",0,AA61)</f>
        <v>0</v>
      </c>
      <c r="AM61" s="19">
        <f>IF(AA61="",0,IF(AA61&gt;$AA$59/3,ROUNDDOWN($AA$59/3,2),AA61))</f>
        <v>0</v>
      </c>
    </row>
    <row r="62" spans="2:39" ht="13.5" customHeight="1">
      <c r="B62" s="100" t="s">
        <v>154</v>
      </c>
      <c r="C62" s="100"/>
      <c r="D62" s="100"/>
      <c r="E62" s="100"/>
      <c r="F62" s="100"/>
      <c r="G62" s="100"/>
      <c r="H62" s="100"/>
      <c r="I62" s="100"/>
      <c r="J62" s="20" t="s">
        <v>9</v>
      </c>
      <c r="K62" s="97"/>
      <c r="L62" s="97"/>
      <c r="M62" s="97"/>
      <c r="N62" s="97"/>
      <c r="O62" s="97"/>
      <c r="P62" s="97"/>
      <c r="Q62" s="19" t="s">
        <v>12</v>
      </c>
      <c r="R62" s="20" t="s">
        <v>9</v>
      </c>
      <c r="S62" s="97"/>
      <c r="T62" s="97"/>
      <c r="U62" s="97"/>
      <c r="V62" s="97"/>
      <c r="W62" s="97"/>
      <c r="X62" s="97"/>
      <c r="Y62" s="19" t="s">
        <v>12</v>
      </c>
      <c r="Z62" s="20" t="s">
        <v>9</v>
      </c>
      <c r="AA62" s="98">
        <f>IF(AND(K62="",S62=""),"",K62+S62)</f>
      </c>
      <c r="AB62" s="98"/>
      <c r="AC62" s="98"/>
      <c r="AD62" s="98"/>
      <c r="AE62" s="98"/>
      <c r="AF62" s="98"/>
      <c r="AG62" s="19" t="s">
        <v>12</v>
      </c>
      <c r="AH62" s="19" t="s">
        <v>20</v>
      </c>
      <c r="AL62" s="19">
        <f>IF(AA62="",0,AA62)</f>
        <v>0</v>
      </c>
      <c r="AM62" s="19">
        <f>IF(AA62="",0,AA62)</f>
        <v>0</v>
      </c>
    </row>
    <row r="63" spans="2:32" ht="13.5" customHeight="1">
      <c r="B63" s="19" t="s">
        <v>173</v>
      </c>
      <c r="I63" s="20"/>
      <c r="K63" s="25"/>
      <c r="L63" s="25"/>
      <c r="M63" s="25"/>
      <c r="N63" s="25"/>
      <c r="O63" s="25"/>
      <c r="P63" s="25"/>
      <c r="R63" s="20"/>
      <c r="S63" s="25"/>
      <c r="T63" s="25"/>
      <c r="U63" s="25"/>
      <c r="V63" s="25"/>
      <c r="W63" s="25"/>
      <c r="X63" s="25"/>
      <c r="Z63" s="20"/>
      <c r="AA63" s="25"/>
      <c r="AB63" s="25"/>
      <c r="AC63" s="25"/>
      <c r="AD63" s="25"/>
      <c r="AE63" s="25"/>
      <c r="AF63" s="25"/>
    </row>
    <row r="64" spans="3:39" ht="13.5" customHeight="1">
      <c r="C64" s="19" t="s">
        <v>56</v>
      </c>
      <c r="I64" s="20"/>
      <c r="J64" s="20" t="s">
        <v>9</v>
      </c>
      <c r="K64" s="97"/>
      <c r="L64" s="97"/>
      <c r="M64" s="97"/>
      <c r="N64" s="97"/>
      <c r="O64" s="97"/>
      <c r="P64" s="97"/>
      <c r="Q64" s="19" t="s">
        <v>12</v>
      </c>
      <c r="R64" s="20" t="s">
        <v>9</v>
      </c>
      <c r="S64" s="97"/>
      <c r="T64" s="97"/>
      <c r="U64" s="97"/>
      <c r="V64" s="97"/>
      <c r="W64" s="97"/>
      <c r="X64" s="97"/>
      <c r="Y64" s="19" t="s">
        <v>12</v>
      </c>
      <c r="Z64" s="20" t="s">
        <v>9</v>
      </c>
      <c r="AA64" s="98">
        <f aca="true" t="shared" si="0" ref="AA64:AA71">IF(AND(K64="",S64=""),"",K64+S64)</f>
      </c>
      <c r="AB64" s="98"/>
      <c r="AC64" s="98"/>
      <c r="AD64" s="98"/>
      <c r="AE64" s="98"/>
      <c r="AF64" s="98"/>
      <c r="AG64" s="19" t="s">
        <v>12</v>
      </c>
      <c r="AH64" s="19" t="s">
        <v>20</v>
      </c>
      <c r="AL64" s="19">
        <f aca="true" t="shared" si="1" ref="AL64:AL71">IF(AA64="",0,AA64)</f>
        <v>0</v>
      </c>
      <c r="AM64" s="19">
        <f>IF(AA64="",0,AA64)</f>
        <v>0</v>
      </c>
    </row>
    <row r="65" spans="2:39" ht="13.5" customHeight="1">
      <c r="B65" s="100" t="s">
        <v>155</v>
      </c>
      <c r="C65" s="100"/>
      <c r="D65" s="100"/>
      <c r="E65" s="100"/>
      <c r="F65" s="100"/>
      <c r="G65" s="100"/>
      <c r="H65" s="100"/>
      <c r="I65" s="100"/>
      <c r="J65" s="20" t="s">
        <v>9</v>
      </c>
      <c r="K65" s="97"/>
      <c r="L65" s="97"/>
      <c r="M65" s="97"/>
      <c r="N65" s="97"/>
      <c r="O65" s="97"/>
      <c r="P65" s="97"/>
      <c r="Q65" s="19" t="s">
        <v>12</v>
      </c>
      <c r="R65" s="20" t="s">
        <v>9</v>
      </c>
      <c r="S65" s="97"/>
      <c r="T65" s="97"/>
      <c r="U65" s="97"/>
      <c r="V65" s="97"/>
      <c r="W65" s="97"/>
      <c r="X65" s="97"/>
      <c r="Y65" s="19" t="s">
        <v>12</v>
      </c>
      <c r="Z65" s="20" t="s">
        <v>9</v>
      </c>
      <c r="AA65" s="98">
        <f t="shared" si="0"/>
      </c>
      <c r="AB65" s="98"/>
      <c r="AC65" s="98"/>
      <c r="AD65" s="98"/>
      <c r="AE65" s="98"/>
      <c r="AF65" s="98"/>
      <c r="AG65" s="19" t="s">
        <v>12</v>
      </c>
      <c r="AH65" s="19" t="s">
        <v>20</v>
      </c>
      <c r="AL65" s="19">
        <f t="shared" si="1"/>
        <v>0</v>
      </c>
      <c r="AM65" s="19">
        <f>IF(AA65="",0,IF(AA65&gt;$AA$59/5,ROUNDDOWN($AA$59/5,2),AA65))</f>
        <v>0</v>
      </c>
    </row>
    <row r="66" spans="2:39" ht="13.5" customHeight="1">
      <c r="B66" s="19" t="s">
        <v>156</v>
      </c>
      <c r="C66" s="23"/>
      <c r="D66" s="23"/>
      <c r="E66" s="23"/>
      <c r="F66" s="23"/>
      <c r="G66" s="23"/>
      <c r="H66" s="23"/>
      <c r="I66" s="23"/>
      <c r="J66" s="20" t="s">
        <v>9</v>
      </c>
      <c r="K66" s="97"/>
      <c r="L66" s="97"/>
      <c r="M66" s="97"/>
      <c r="N66" s="97"/>
      <c r="O66" s="97"/>
      <c r="P66" s="97"/>
      <c r="Q66" s="19" t="s">
        <v>12</v>
      </c>
      <c r="R66" s="20" t="s">
        <v>9</v>
      </c>
      <c r="S66" s="97"/>
      <c r="T66" s="97"/>
      <c r="U66" s="97"/>
      <c r="V66" s="97"/>
      <c r="W66" s="97"/>
      <c r="X66" s="97"/>
      <c r="Y66" s="19" t="s">
        <v>12</v>
      </c>
      <c r="Z66" s="20" t="s">
        <v>9</v>
      </c>
      <c r="AA66" s="98">
        <f t="shared" si="0"/>
      </c>
      <c r="AB66" s="98"/>
      <c r="AC66" s="98"/>
      <c r="AD66" s="98"/>
      <c r="AE66" s="98"/>
      <c r="AF66" s="98"/>
      <c r="AG66" s="19" t="s">
        <v>12</v>
      </c>
      <c r="AH66" s="19" t="s">
        <v>20</v>
      </c>
      <c r="AL66" s="19">
        <f t="shared" si="1"/>
        <v>0</v>
      </c>
      <c r="AM66" s="19">
        <f>IF(AA66="",0,IF(AA66&gt;$AA$59/50,ROUNDDOWN($AA$59/50,2),AA66))</f>
        <v>0</v>
      </c>
    </row>
    <row r="67" spans="2:39" ht="13.5" customHeight="1">
      <c r="B67" s="19" t="s">
        <v>157</v>
      </c>
      <c r="C67" s="23"/>
      <c r="D67" s="23"/>
      <c r="E67" s="23"/>
      <c r="F67" s="23"/>
      <c r="G67" s="23"/>
      <c r="H67" s="23"/>
      <c r="I67" s="23"/>
      <c r="J67" s="20" t="s">
        <v>9</v>
      </c>
      <c r="K67" s="97"/>
      <c r="L67" s="97"/>
      <c r="M67" s="97"/>
      <c r="N67" s="97"/>
      <c r="O67" s="97"/>
      <c r="P67" s="97"/>
      <c r="Q67" s="19" t="s">
        <v>12</v>
      </c>
      <c r="R67" s="20" t="s">
        <v>9</v>
      </c>
      <c r="S67" s="97"/>
      <c r="T67" s="97"/>
      <c r="U67" s="97"/>
      <c r="V67" s="97"/>
      <c r="W67" s="97"/>
      <c r="X67" s="97"/>
      <c r="Y67" s="19" t="s">
        <v>12</v>
      </c>
      <c r="Z67" s="20" t="s">
        <v>9</v>
      </c>
      <c r="AA67" s="98">
        <f t="shared" si="0"/>
      </c>
      <c r="AB67" s="98"/>
      <c r="AC67" s="98"/>
      <c r="AD67" s="98"/>
      <c r="AE67" s="98"/>
      <c r="AF67" s="98"/>
      <c r="AG67" s="19" t="s">
        <v>12</v>
      </c>
      <c r="AH67" s="19" t="s">
        <v>20</v>
      </c>
      <c r="AL67" s="19">
        <f t="shared" si="1"/>
        <v>0</v>
      </c>
      <c r="AM67" s="19">
        <f>IF(AA67="",0,IF(AA67&gt;$AA$59/50,ROUNDDOWN($AA$59/50,2),AA67))</f>
        <v>0</v>
      </c>
    </row>
    <row r="68" spans="2:39" ht="13.5" customHeight="1">
      <c r="B68" s="100" t="s">
        <v>158</v>
      </c>
      <c r="C68" s="100"/>
      <c r="D68" s="100"/>
      <c r="E68" s="100"/>
      <c r="F68" s="100"/>
      <c r="G68" s="100"/>
      <c r="H68" s="100"/>
      <c r="I68" s="100"/>
      <c r="J68" s="20" t="s">
        <v>9</v>
      </c>
      <c r="K68" s="97"/>
      <c r="L68" s="97"/>
      <c r="M68" s="97"/>
      <c r="N68" s="97"/>
      <c r="O68" s="97"/>
      <c r="P68" s="97"/>
      <c r="Q68" s="19" t="s">
        <v>12</v>
      </c>
      <c r="R68" s="20" t="s">
        <v>9</v>
      </c>
      <c r="S68" s="97"/>
      <c r="T68" s="97"/>
      <c r="U68" s="97"/>
      <c r="V68" s="97"/>
      <c r="W68" s="97"/>
      <c r="X68" s="97"/>
      <c r="Y68" s="19" t="s">
        <v>12</v>
      </c>
      <c r="Z68" s="20" t="s">
        <v>9</v>
      </c>
      <c r="AA68" s="98">
        <f t="shared" si="0"/>
      </c>
      <c r="AB68" s="98"/>
      <c r="AC68" s="98"/>
      <c r="AD68" s="98"/>
      <c r="AE68" s="98"/>
      <c r="AF68" s="98"/>
      <c r="AG68" s="19" t="s">
        <v>12</v>
      </c>
      <c r="AH68" s="19" t="s">
        <v>20</v>
      </c>
      <c r="AL68" s="19">
        <f t="shared" si="1"/>
        <v>0</v>
      </c>
      <c r="AM68" s="19">
        <f>IF(AA68="",0,IF(AA68&gt;$AA$59/100,ROUNDDOWN($AA$59/100,2),AA68))</f>
        <v>0</v>
      </c>
    </row>
    <row r="69" spans="2:39" ht="13.5" customHeight="1">
      <c r="B69" s="19" t="s">
        <v>159</v>
      </c>
      <c r="C69" s="23"/>
      <c r="D69" s="23"/>
      <c r="E69" s="23"/>
      <c r="F69" s="23"/>
      <c r="G69" s="23"/>
      <c r="H69" s="23"/>
      <c r="I69" s="23"/>
      <c r="J69" s="20" t="s">
        <v>9</v>
      </c>
      <c r="K69" s="97"/>
      <c r="L69" s="97"/>
      <c r="M69" s="97"/>
      <c r="N69" s="97"/>
      <c r="O69" s="97"/>
      <c r="P69" s="97"/>
      <c r="Q69" s="19" t="s">
        <v>12</v>
      </c>
      <c r="R69" s="20" t="s">
        <v>9</v>
      </c>
      <c r="S69" s="97"/>
      <c r="T69" s="97"/>
      <c r="U69" s="97"/>
      <c r="V69" s="97"/>
      <c r="W69" s="97"/>
      <c r="X69" s="97"/>
      <c r="Y69" s="19" t="s">
        <v>12</v>
      </c>
      <c r="Z69" s="20" t="s">
        <v>9</v>
      </c>
      <c r="AA69" s="98">
        <f t="shared" si="0"/>
      </c>
      <c r="AB69" s="98"/>
      <c r="AC69" s="98"/>
      <c r="AD69" s="98"/>
      <c r="AE69" s="98"/>
      <c r="AF69" s="98"/>
      <c r="AG69" s="19" t="s">
        <v>12</v>
      </c>
      <c r="AH69" s="19" t="s">
        <v>20</v>
      </c>
      <c r="AL69" s="19">
        <f t="shared" si="1"/>
        <v>0</v>
      </c>
      <c r="AM69" s="19">
        <f>IF(AA69="",0,IF(AA69&gt;$AA$59/100,ROUNDDOWN($AA$59/100,2),AA69))</f>
        <v>0</v>
      </c>
    </row>
    <row r="70" spans="2:39" ht="13.5" customHeight="1">
      <c r="B70" s="19" t="s">
        <v>168</v>
      </c>
      <c r="C70" s="23"/>
      <c r="D70" s="23"/>
      <c r="E70" s="23"/>
      <c r="F70" s="23"/>
      <c r="G70" s="23"/>
      <c r="H70" s="23"/>
      <c r="I70" s="23"/>
      <c r="J70" s="20" t="s">
        <v>9</v>
      </c>
      <c r="K70" s="97"/>
      <c r="L70" s="97"/>
      <c r="M70" s="97"/>
      <c r="N70" s="97"/>
      <c r="O70" s="97"/>
      <c r="P70" s="97"/>
      <c r="Q70" s="19" t="s">
        <v>12</v>
      </c>
      <c r="R70" s="20" t="s">
        <v>9</v>
      </c>
      <c r="S70" s="97"/>
      <c r="T70" s="97"/>
      <c r="U70" s="97"/>
      <c r="V70" s="97"/>
      <c r="W70" s="97"/>
      <c r="X70" s="97"/>
      <c r="Y70" s="19" t="s">
        <v>12</v>
      </c>
      <c r="Z70" s="20" t="s">
        <v>9</v>
      </c>
      <c r="AA70" s="98">
        <f>IF(AND(K70="",S70=""),"",K70+S70)</f>
      </c>
      <c r="AB70" s="98"/>
      <c r="AC70" s="98"/>
      <c r="AD70" s="98"/>
      <c r="AE70" s="98"/>
      <c r="AF70" s="98"/>
      <c r="AG70" s="19" t="s">
        <v>12</v>
      </c>
      <c r="AH70" s="19" t="s">
        <v>20</v>
      </c>
      <c r="AL70" s="19">
        <f>IF(AA70="",0,AA70)</f>
        <v>0</v>
      </c>
      <c r="AM70" s="19">
        <f>IF(AA70="",0,IF(AA70&gt;$AA$59/100,ROUNDDOWN($AA$59/100,2),AA70))</f>
        <v>0</v>
      </c>
    </row>
    <row r="71" spans="2:34" ht="13.5" customHeight="1">
      <c r="B71" s="19" t="s">
        <v>169</v>
      </c>
      <c r="I71" s="20"/>
      <c r="J71" s="20" t="s">
        <v>9</v>
      </c>
      <c r="K71" s="97"/>
      <c r="L71" s="97"/>
      <c r="M71" s="97"/>
      <c r="N71" s="97"/>
      <c r="O71" s="97"/>
      <c r="P71" s="97"/>
      <c r="Q71" s="19" t="s">
        <v>12</v>
      </c>
      <c r="R71" s="20" t="s">
        <v>9</v>
      </c>
      <c r="S71" s="97"/>
      <c r="T71" s="97"/>
      <c r="U71" s="97"/>
      <c r="V71" s="97"/>
      <c r="W71" s="97"/>
      <c r="X71" s="97"/>
      <c r="Y71" s="19" t="s">
        <v>12</v>
      </c>
      <c r="Z71" s="20" t="s">
        <v>9</v>
      </c>
      <c r="AA71" s="98">
        <f t="shared" si="0"/>
      </c>
      <c r="AB71" s="98"/>
      <c r="AC71" s="98"/>
      <c r="AD71" s="98"/>
      <c r="AE71" s="98"/>
      <c r="AF71" s="98"/>
      <c r="AG71" s="19" t="s">
        <v>12</v>
      </c>
      <c r="AH71" s="19" t="s">
        <v>20</v>
      </c>
    </row>
    <row r="72" spans="2:39" ht="13.5" customHeight="1">
      <c r="B72" s="19" t="s">
        <v>170</v>
      </c>
      <c r="I72" s="20"/>
      <c r="J72" s="20" t="s">
        <v>9</v>
      </c>
      <c r="K72" s="97"/>
      <c r="L72" s="97"/>
      <c r="M72" s="97"/>
      <c r="N72" s="97"/>
      <c r="O72" s="97"/>
      <c r="P72" s="97"/>
      <c r="Q72" s="19" t="s">
        <v>12</v>
      </c>
      <c r="R72" s="20" t="s">
        <v>9</v>
      </c>
      <c r="S72" s="97"/>
      <c r="T72" s="97"/>
      <c r="U72" s="97"/>
      <c r="V72" s="97"/>
      <c r="W72" s="97"/>
      <c r="X72" s="97"/>
      <c r="Y72" s="19" t="s">
        <v>12</v>
      </c>
      <c r="Z72" s="20" t="s">
        <v>9</v>
      </c>
      <c r="AA72" s="98">
        <f>IF(AND(K72="",S72=""),"",K72+S72)</f>
      </c>
      <c r="AB72" s="98"/>
      <c r="AC72" s="98"/>
      <c r="AD72" s="98"/>
      <c r="AE72" s="98"/>
      <c r="AF72" s="98"/>
      <c r="AG72" s="19" t="s">
        <v>12</v>
      </c>
      <c r="AH72" s="19" t="s">
        <v>20</v>
      </c>
      <c r="AM72" s="107">
        <f>SUM(AM61:AM70)</f>
        <v>0</v>
      </c>
    </row>
    <row r="73" spans="2:39" ht="13.5" customHeight="1">
      <c r="B73" s="19" t="s">
        <v>171</v>
      </c>
      <c r="I73" s="20"/>
      <c r="J73" s="20"/>
      <c r="K73" s="99" t="e">
        <f>AM73</f>
        <v>#VALUE!</v>
      </c>
      <c r="L73" s="99"/>
      <c r="M73" s="99"/>
      <c r="N73" s="99"/>
      <c r="O73" s="99"/>
      <c r="P73" s="99"/>
      <c r="Q73" s="19" t="s">
        <v>20</v>
      </c>
      <c r="S73" s="42"/>
      <c r="T73" s="20"/>
      <c r="U73" s="37"/>
      <c r="W73" s="20"/>
      <c r="X73" s="20"/>
      <c r="Z73" s="20"/>
      <c r="AA73" s="20"/>
      <c r="AB73" s="20"/>
      <c r="AC73" s="20"/>
      <c r="AD73" s="20"/>
      <c r="AE73" s="20"/>
      <c r="AF73" s="20"/>
      <c r="AM73" s="25" t="e">
        <f>AA59-AM72</f>
        <v>#VALUE!</v>
      </c>
    </row>
    <row r="74" spans="2:25" ht="13.5" customHeight="1">
      <c r="B74" s="19" t="s">
        <v>172</v>
      </c>
      <c r="K74" s="99" t="e">
        <f>ROUNDUP(K73/K40*100,2)</f>
        <v>#VALUE!</v>
      </c>
      <c r="L74" s="99" t="e">
        <f>IF(OR(#REF!="",L41&lt;&gt;"",L73=""),"",ROUNDUP((L73/#REF!)*100,2))</f>
        <v>#REF!</v>
      </c>
      <c r="M74" s="99">
        <f>IF(OR(M40="",M41&lt;&gt;"",M73=""),"",ROUNDUP((M73/M40)*100,2))</f>
      </c>
      <c r="N74" s="99">
        <f>IF(OR(L40="",N41&lt;&gt;"",N73=""),"",ROUNDUP((N73/L40)*100,2))</f>
      </c>
      <c r="O74" s="99">
        <f>IF(OR(O40="",O41&lt;&gt;"",O73=""),"",ROUNDUP((O73/O40)*100,2))</f>
      </c>
      <c r="P74" s="99">
        <f>IF(OR(P40="",P41&lt;&gt;"",P73=""),"",ROUNDUP((P73/P40)*100,2))</f>
      </c>
      <c r="Q74" s="19" t="s">
        <v>141</v>
      </c>
      <c r="U74" s="37"/>
      <c r="Y74" s="31" t="e">
        <f>IF(K74&gt;T42,"容積率ＮＧです！","")</f>
        <v>#VALUE!</v>
      </c>
    </row>
    <row r="75" spans="1:35" ht="6.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1:35" ht="6.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row>
    <row r="77" spans="1:35" ht="14.2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ht="6.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row>
    <row r="79" ht="13.5" customHeight="1">
      <c r="A79" s="19" t="s">
        <v>50</v>
      </c>
    </row>
    <row r="80" spans="2:18" ht="13.5" customHeight="1">
      <c r="B80" s="19" t="s">
        <v>109</v>
      </c>
      <c r="N80" s="101"/>
      <c r="O80" s="101"/>
      <c r="P80" s="101"/>
      <c r="Q80" s="38"/>
      <c r="R80" s="38"/>
    </row>
    <row r="81" spans="2:18" ht="13.5" customHeight="1">
      <c r="B81" s="19" t="s">
        <v>110</v>
      </c>
      <c r="N81" s="101"/>
      <c r="O81" s="101"/>
      <c r="P81" s="101"/>
      <c r="Q81" s="38"/>
      <c r="R81" s="38"/>
    </row>
    <row r="82" spans="1:35" ht="6.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5" ht="6.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row>
    <row r="84" spans="1:25" ht="13.5" customHeight="1">
      <c r="A84" s="19" t="s">
        <v>51</v>
      </c>
      <c r="J84" s="20" t="s">
        <v>9</v>
      </c>
      <c r="K84" s="19" t="s">
        <v>142</v>
      </c>
      <c r="Q84" s="23" t="s">
        <v>12</v>
      </c>
      <c r="R84" s="20" t="s">
        <v>9</v>
      </c>
      <c r="S84" s="23" t="s">
        <v>143</v>
      </c>
      <c r="T84" s="20"/>
      <c r="U84" s="20"/>
      <c r="V84" s="20"/>
      <c r="W84" s="20"/>
      <c r="X84" s="20"/>
      <c r="Y84" s="19" t="s">
        <v>12</v>
      </c>
    </row>
    <row r="85" spans="2:26" ht="13.5" customHeight="1">
      <c r="B85" s="19" t="s">
        <v>111</v>
      </c>
      <c r="J85" s="20" t="s">
        <v>9</v>
      </c>
      <c r="K85" s="102"/>
      <c r="L85" s="102"/>
      <c r="M85" s="102"/>
      <c r="N85" s="102"/>
      <c r="O85" s="102"/>
      <c r="P85" s="102"/>
      <c r="Q85" s="39" t="s">
        <v>12</v>
      </c>
      <c r="R85" s="40" t="s">
        <v>9</v>
      </c>
      <c r="S85" s="102"/>
      <c r="T85" s="102"/>
      <c r="U85" s="102"/>
      <c r="V85" s="102"/>
      <c r="W85" s="102"/>
      <c r="X85" s="102"/>
      <c r="Y85" s="19" t="s">
        <v>12</v>
      </c>
      <c r="Z85" s="30" t="s">
        <v>54</v>
      </c>
    </row>
    <row r="86" spans="2:26" ht="13.5" customHeight="1">
      <c r="B86" s="19" t="s">
        <v>112</v>
      </c>
      <c r="H86" s="19" t="s">
        <v>113</v>
      </c>
      <c r="J86" s="20" t="s">
        <v>9</v>
      </c>
      <c r="K86" s="103"/>
      <c r="L86" s="103"/>
      <c r="M86" s="103"/>
      <c r="N86" s="103"/>
      <c r="O86" s="103"/>
      <c r="P86" s="103"/>
      <c r="Q86" s="19" t="s">
        <v>12</v>
      </c>
      <c r="R86" s="20" t="s">
        <v>9</v>
      </c>
      <c r="S86" s="103"/>
      <c r="T86" s="103"/>
      <c r="U86" s="103"/>
      <c r="V86" s="103"/>
      <c r="W86" s="103"/>
      <c r="X86" s="103"/>
      <c r="Y86" s="19" t="s">
        <v>12</v>
      </c>
      <c r="Z86" s="30" t="s">
        <v>135</v>
      </c>
    </row>
    <row r="87" spans="8:26" ht="13.5" customHeight="1">
      <c r="H87" s="19" t="s">
        <v>114</v>
      </c>
      <c r="J87" s="20" t="s">
        <v>9</v>
      </c>
      <c r="K87" s="103"/>
      <c r="L87" s="103"/>
      <c r="M87" s="103"/>
      <c r="N87" s="103"/>
      <c r="O87" s="103"/>
      <c r="P87" s="103"/>
      <c r="Q87" s="19" t="s">
        <v>12</v>
      </c>
      <c r="R87" s="20" t="s">
        <v>9</v>
      </c>
      <c r="S87" s="103"/>
      <c r="T87" s="103"/>
      <c r="U87" s="103"/>
      <c r="V87" s="103"/>
      <c r="W87" s="103"/>
      <c r="X87" s="103"/>
      <c r="Y87" s="19" t="s">
        <v>12</v>
      </c>
      <c r="Z87" s="30" t="s">
        <v>135</v>
      </c>
    </row>
    <row r="88" spans="2:33" ht="13.5" customHeight="1">
      <c r="B88" s="19" t="s">
        <v>115</v>
      </c>
      <c r="G88" s="21"/>
      <c r="H88" s="104"/>
      <c r="I88" s="104"/>
      <c r="J88" s="104"/>
      <c r="K88" s="104"/>
      <c r="L88" s="104"/>
      <c r="M88" s="104"/>
      <c r="N88" s="104"/>
      <c r="O88" s="104"/>
      <c r="P88" s="104"/>
      <c r="Q88" s="104"/>
      <c r="R88" s="104"/>
      <c r="S88" s="104"/>
      <c r="T88" s="104"/>
      <c r="U88" s="21"/>
      <c r="V88" s="77" t="s">
        <v>59</v>
      </c>
      <c r="W88" s="77"/>
      <c r="X88" s="77"/>
      <c r="Y88" s="77"/>
      <c r="Z88" s="77"/>
      <c r="AA88" s="77"/>
      <c r="AB88" s="77"/>
      <c r="AC88" s="77"/>
      <c r="AD88" s="77"/>
      <c r="AE88" s="77"/>
      <c r="AF88" s="77"/>
      <c r="AG88" s="77"/>
    </row>
    <row r="89" spans="2:27" ht="13.5" customHeight="1">
      <c r="B89" s="19" t="s">
        <v>129</v>
      </c>
      <c r="W89" s="30" t="s">
        <v>13</v>
      </c>
      <c r="X89" s="19" t="s">
        <v>125</v>
      </c>
      <c r="Z89" s="30" t="s">
        <v>13</v>
      </c>
      <c r="AA89" s="19" t="s">
        <v>126</v>
      </c>
    </row>
    <row r="90" ht="13.5" customHeight="1">
      <c r="B90" s="19" t="s">
        <v>130</v>
      </c>
    </row>
    <row r="91" spans="5:24" ht="13.5" customHeight="1">
      <c r="E91" s="30" t="s">
        <v>13</v>
      </c>
      <c r="F91" s="19" t="s">
        <v>131</v>
      </c>
      <c r="N91" s="30" t="s">
        <v>13</v>
      </c>
      <c r="O91" s="19" t="s">
        <v>132</v>
      </c>
      <c r="W91" s="30" t="s">
        <v>13</v>
      </c>
      <c r="X91" s="19" t="s">
        <v>133</v>
      </c>
    </row>
    <row r="92" spans="1:35" ht="6.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ht="6.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row>
    <row r="94" spans="1:34" ht="13.5" customHeight="1">
      <c r="A94" s="27" t="s">
        <v>116</v>
      </c>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5" ht="13.5" customHeight="1">
      <c r="A95" s="27"/>
      <c r="B95" s="27"/>
      <c r="C95" s="27"/>
      <c r="D95" s="27"/>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row>
    <row r="96" spans="1:35" ht="13.5" customHeight="1">
      <c r="A96" s="27"/>
      <c r="B96" s="27"/>
      <c r="C96" s="27"/>
      <c r="D96" s="27"/>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row>
    <row r="97" spans="1:35" ht="13.5" customHeight="1">
      <c r="A97" s="27"/>
      <c r="B97" s="27"/>
      <c r="C97" s="27"/>
      <c r="D97" s="27"/>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row>
    <row r="98" spans="1:35" ht="13.5" customHeight="1">
      <c r="A98" s="27"/>
      <c r="B98" s="27"/>
      <c r="C98" s="27"/>
      <c r="D98" s="27"/>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row>
    <row r="99" spans="1:35" ht="13.5" customHeight="1">
      <c r="A99" s="27"/>
      <c r="B99" s="27"/>
      <c r="C99" s="27"/>
      <c r="D99" s="27"/>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row>
    <row r="100" spans="1:35" ht="13.5" customHeight="1">
      <c r="A100" s="27"/>
      <c r="B100" s="27"/>
      <c r="C100" s="27"/>
      <c r="D100" s="27"/>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row>
    <row r="101" spans="5:35" ht="13.5" customHeight="1">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row>
    <row r="102" spans="1:35" ht="6.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ht="6.75" customHeight="1"/>
    <row r="104" spans="1:34" ht="13.5" customHeight="1">
      <c r="A104" s="19" t="s">
        <v>117</v>
      </c>
      <c r="J104" s="21"/>
      <c r="K104" s="21" t="s">
        <v>118</v>
      </c>
      <c r="L104" s="21"/>
      <c r="M104" s="43"/>
      <c r="N104" s="21" t="s">
        <v>119</v>
      </c>
      <c r="O104" s="43"/>
      <c r="P104" s="21" t="s">
        <v>57</v>
      </c>
      <c r="Q104" s="43"/>
      <c r="R104" s="21" t="s">
        <v>120</v>
      </c>
      <c r="S104" s="21"/>
      <c r="T104" s="21"/>
      <c r="U104" s="21"/>
      <c r="V104" s="21"/>
      <c r="W104" s="21"/>
      <c r="X104" s="21"/>
      <c r="Y104" s="21"/>
      <c r="Z104" s="21"/>
      <c r="AA104" s="21"/>
      <c r="AB104" s="21"/>
      <c r="AC104" s="21"/>
      <c r="AD104" s="21"/>
      <c r="AE104" s="21"/>
      <c r="AF104" s="21"/>
      <c r="AG104" s="21"/>
      <c r="AH104" s="21"/>
    </row>
    <row r="105" spans="1:35" ht="6.75" customHeight="1">
      <c r="A105" s="22"/>
      <c r="B105" s="22"/>
      <c r="C105" s="22"/>
      <c r="D105" s="22"/>
      <c r="E105" s="22"/>
      <c r="F105" s="22"/>
      <c r="G105" s="22"/>
      <c r="H105" s="22"/>
      <c r="I105" s="22"/>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2"/>
    </row>
    <row r="106" spans="10:34" ht="6.75" customHeight="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row>
    <row r="107" spans="1:34" ht="13.5" customHeight="1">
      <c r="A107" s="19" t="s">
        <v>121</v>
      </c>
      <c r="J107" s="21"/>
      <c r="K107" s="21" t="s">
        <v>118</v>
      </c>
      <c r="L107" s="21"/>
      <c r="M107" s="43"/>
      <c r="N107" s="21" t="s">
        <v>119</v>
      </c>
      <c r="O107" s="43"/>
      <c r="P107" s="21" t="s">
        <v>58</v>
      </c>
      <c r="Q107" s="43"/>
      <c r="R107" s="21" t="s">
        <v>120</v>
      </c>
      <c r="S107" s="21"/>
      <c r="T107" s="21"/>
      <c r="U107" s="21"/>
      <c r="V107" s="21"/>
      <c r="W107" s="21"/>
      <c r="X107" s="21"/>
      <c r="Y107" s="21"/>
      <c r="Z107" s="21"/>
      <c r="AA107" s="21"/>
      <c r="AB107" s="21"/>
      <c r="AC107" s="21"/>
      <c r="AD107" s="21"/>
      <c r="AE107" s="21"/>
      <c r="AF107" s="21"/>
      <c r="AG107" s="21"/>
      <c r="AH107" s="21"/>
    </row>
    <row r="108" spans="1:35" ht="6.75" customHeight="1">
      <c r="A108" s="22"/>
      <c r="B108" s="22"/>
      <c r="C108" s="22"/>
      <c r="D108" s="22"/>
      <c r="E108" s="22"/>
      <c r="F108" s="22"/>
      <c r="G108" s="22"/>
      <c r="H108" s="22"/>
      <c r="I108" s="22"/>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2"/>
    </row>
    <row r="109" spans="10:34" ht="6.75" customHeight="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row>
    <row r="110" spans="1:34" ht="13.5" customHeight="1">
      <c r="A110" s="19" t="s">
        <v>7</v>
      </c>
      <c r="J110" s="21"/>
      <c r="K110" s="21"/>
      <c r="L110" s="21"/>
      <c r="M110" s="21"/>
      <c r="N110" s="21"/>
      <c r="O110" s="21"/>
      <c r="P110" s="21"/>
      <c r="Q110" s="21"/>
      <c r="R110" s="21"/>
      <c r="S110" s="21" t="s">
        <v>35</v>
      </c>
      <c r="T110" s="34"/>
      <c r="U110" s="33"/>
      <c r="V110" s="33"/>
      <c r="W110" s="33"/>
      <c r="X110" s="21"/>
      <c r="Y110" s="21"/>
      <c r="Z110" s="21"/>
      <c r="AA110" s="21"/>
      <c r="AB110" s="21"/>
      <c r="AC110" s="21"/>
      <c r="AD110" s="21"/>
      <c r="AE110" s="21"/>
      <c r="AF110" s="21"/>
      <c r="AG110" s="21"/>
      <c r="AH110" s="21"/>
    </row>
    <row r="111" spans="4:35" ht="13.5" customHeight="1">
      <c r="D111" s="20" t="s">
        <v>9</v>
      </c>
      <c r="E111" s="19" t="s">
        <v>72</v>
      </c>
      <c r="F111" s="44"/>
      <c r="G111" s="19" t="s">
        <v>21</v>
      </c>
      <c r="H111" s="23" t="s">
        <v>12</v>
      </c>
      <c r="I111" s="24" t="s">
        <v>118</v>
      </c>
      <c r="J111" s="21"/>
      <c r="K111" s="43"/>
      <c r="L111" s="21" t="s">
        <v>119</v>
      </c>
      <c r="M111" s="43"/>
      <c r="N111" s="21" t="s">
        <v>58</v>
      </c>
      <c r="O111" s="43"/>
      <c r="P111" s="21" t="s">
        <v>120</v>
      </c>
      <c r="Q111" s="33" t="s">
        <v>9</v>
      </c>
      <c r="R111" s="94"/>
      <c r="S111" s="94"/>
      <c r="T111" s="94"/>
      <c r="U111" s="94"/>
      <c r="V111" s="94"/>
      <c r="W111" s="94"/>
      <c r="X111" s="94"/>
      <c r="Y111" s="94"/>
      <c r="Z111" s="94"/>
      <c r="AA111" s="94"/>
      <c r="AB111" s="94"/>
      <c r="AC111" s="94"/>
      <c r="AD111" s="94"/>
      <c r="AE111" s="94"/>
      <c r="AF111" s="94"/>
      <c r="AG111" s="94"/>
      <c r="AH111" s="94"/>
      <c r="AI111" s="30" t="s">
        <v>12</v>
      </c>
    </row>
    <row r="112" spans="4:35" ht="13.5" customHeight="1">
      <c r="D112" s="20" t="s">
        <v>9</v>
      </c>
      <c r="E112" s="19" t="s">
        <v>72</v>
      </c>
      <c r="F112" s="44"/>
      <c r="G112" s="19" t="s">
        <v>21</v>
      </c>
      <c r="H112" s="23" t="s">
        <v>12</v>
      </c>
      <c r="I112" s="24" t="s">
        <v>118</v>
      </c>
      <c r="J112" s="21"/>
      <c r="K112" s="43"/>
      <c r="L112" s="21" t="s">
        <v>119</v>
      </c>
      <c r="M112" s="43"/>
      <c r="N112" s="21" t="s">
        <v>58</v>
      </c>
      <c r="O112" s="43"/>
      <c r="P112" s="21" t="s">
        <v>120</v>
      </c>
      <c r="Q112" s="33" t="s">
        <v>9</v>
      </c>
      <c r="R112" s="94"/>
      <c r="S112" s="94"/>
      <c r="T112" s="94"/>
      <c r="U112" s="94"/>
      <c r="V112" s="94"/>
      <c r="W112" s="94"/>
      <c r="X112" s="94"/>
      <c r="Y112" s="94"/>
      <c r="Z112" s="94"/>
      <c r="AA112" s="94"/>
      <c r="AB112" s="94"/>
      <c r="AC112" s="94"/>
      <c r="AD112" s="94"/>
      <c r="AE112" s="94"/>
      <c r="AF112" s="94"/>
      <c r="AG112" s="94"/>
      <c r="AH112" s="94"/>
      <c r="AI112" s="30" t="s">
        <v>12</v>
      </c>
    </row>
    <row r="113" spans="4:35" ht="13.5" customHeight="1">
      <c r="D113" s="20" t="s">
        <v>9</v>
      </c>
      <c r="E113" s="19" t="s">
        <v>72</v>
      </c>
      <c r="F113" s="44"/>
      <c r="G113" s="19" t="s">
        <v>21</v>
      </c>
      <c r="H113" s="23" t="s">
        <v>12</v>
      </c>
      <c r="I113" s="24" t="s">
        <v>118</v>
      </c>
      <c r="J113" s="21"/>
      <c r="K113" s="43"/>
      <c r="L113" s="21" t="s">
        <v>119</v>
      </c>
      <c r="M113" s="43"/>
      <c r="N113" s="21" t="s">
        <v>58</v>
      </c>
      <c r="O113" s="43"/>
      <c r="P113" s="21" t="s">
        <v>120</v>
      </c>
      <c r="Q113" s="33" t="s">
        <v>9</v>
      </c>
      <c r="R113" s="94"/>
      <c r="S113" s="94"/>
      <c r="T113" s="94"/>
      <c r="U113" s="94"/>
      <c r="V113" s="94"/>
      <c r="W113" s="94"/>
      <c r="X113" s="94"/>
      <c r="Y113" s="94"/>
      <c r="Z113" s="94"/>
      <c r="AA113" s="94"/>
      <c r="AB113" s="94"/>
      <c r="AC113" s="94"/>
      <c r="AD113" s="94"/>
      <c r="AE113" s="94"/>
      <c r="AF113" s="94"/>
      <c r="AG113" s="94"/>
      <c r="AH113" s="94"/>
      <c r="AI113" s="30" t="s">
        <v>12</v>
      </c>
    </row>
    <row r="114" spans="1:35" ht="6.75" customHeight="1">
      <c r="A114" s="22"/>
      <c r="B114" s="22"/>
      <c r="C114" s="22"/>
      <c r="D114" s="22"/>
      <c r="E114" s="22"/>
      <c r="F114" s="22"/>
      <c r="G114" s="22"/>
      <c r="H114" s="22"/>
      <c r="I114" s="22"/>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2"/>
    </row>
    <row r="115" ht="6.75" customHeight="1"/>
    <row r="116" ht="13.5" customHeight="1">
      <c r="A116" s="19" t="s">
        <v>122</v>
      </c>
    </row>
    <row r="117" spans="5:35" ht="13.5" customHeight="1">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row>
    <row r="118" spans="5:35" ht="13.5" customHeight="1">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row>
    <row r="119" spans="5:35" ht="13.5" customHeight="1">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row>
    <row r="120" spans="5:35" ht="13.5" customHeight="1">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row>
    <row r="121" spans="5:35" ht="13.5" customHeight="1">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row>
    <row r="122" spans="1:35" ht="6.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ht="6.75" customHeight="1"/>
    <row r="124" ht="13.5" customHeight="1">
      <c r="A124" s="19" t="s">
        <v>123</v>
      </c>
    </row>
    <row r="125" spans="5:35" ht="13.5" customHeight="1">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row>
    <row r="126" spans="5:35" ht="13.5" customHeight="1">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row>
    <row r="127" spans="5:35" ht="13.5" customHeight="1">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row>
    <row r="128" spans="5:35" ht="13.5" customHeight="1">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row>
    <row r="129" spans="5:35" ht="13.5" customHeight="1">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row>
    <row r="130" spans="1:35" ht="6.75" customHeight="1">
      <c r="A130" s="22"/>
      <c r="B130" s="22"/>
      <c r="C130" s="22"/>
      <c r="D130" s="22"/>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row>
    <row r="131" ht="6.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sheetProtection password="C15D" sheet="1"/>
  <protectedRanges>
    <protectedRange sqref="H6 H11 C15:C16 K15:K16 R15 Y15 T19 N19 H19 C23:C24 D24 K23:R24 S23:T23 AA23 Y24 AB24 M28:P29 K33 S33 AA33 K35 S35 AA35 K37 S37 AA37 K39 S39 AA39 J44 Q44 J47 O47" name="範囲1"/>
    <protectedRange sqref="G50 J50 M50 P50 S50 W50 AC50 K54 S54 K59 K61:P62 S59 S61:S62 K64:P71 S64:X71 S72 K72" name="範囲2"/>
    <protectedRange sqref="N80:P81 K85:P87 S85:X87 H88 W89 Z89 V88 W91 N91 E91" name="範囲3"/>
    <protectedRange sqref="E95:AI101 M104 O104 Q104 M107 O107 Q107 F111:F113 K111:K113 M111:M113 O111:O113 R111:AH113 E117:AI121 E125:AI129" name="範囲4"/>
  </protectedRanges>
  <mergeCells count="115">
    <mergeCell ref="K70:P70"/>
    <mergeCell ref="S70:X70"/>
    <mergeCell ref="AA70:AF70"/>
    <mergeCell ref="K72:P72"/>
    <mergeCell ref="S72:X72"/>
    <mergeCell ref="AA72:AF72"/>
    <mergeCell ref="E128:AI128"/>
    <mergeCell ref="E129:AI129"/>
    <mergeCell ref="E119:AI119"/>
    <mergeCell ref="E120:AI120"/>
    <mergeCell ref="E121:AI121"/>
    <mergeCell ref="E125:AI125"/>
    <mergeCell ref="E126:AI126"/>
    <mergeCell ref="E127:AI127"/>
    <mergeCell ref="E101:AI101"/>
    <mergeCell ref="R111:AH111"/>
    <mergeCell ref="R112:AH112"/>
    <mergeCell ref="R113:AH113"/>
    <mergeCell ref="E117:AI117"/>
    <mergeCell ref="E118:AI118"/>
    <mergeCell ref="E95:AI95"/>
    <mergeCell ref="E96:AI96"/>
    <mergeCell ref="E97:AI97"/>
    <mergeCell ref="E98:AI98"/>
    <mergeCell ref="E99:AI99"/>
    <mergeCell ref="E100:AI100"/>
    <mergeCell ref="K86:P86"/>
    <mergeCell ref="S86:X86"/>
    <mergeCell ref="K87:P87"/>
    <mergeCell ref="S87:X87"/>
    <mergeCell ref="H88:T88"/>
    <mergeCell ref="V88:AG88"/>
    <mergeCell ref="K73:P73"/>
    <mergeCell ref="K74:P74"/>
    <mergeCell ref="N80:P80"/>
    <mergeCell ref="N81:P81"/>
    <mergeCell ref="K85:P85"/>
    <mergeCell ref="S85:X85"/>
    <mergeCell ref="K71:P71"/>
    <mergeCell ref="S71:X71"/>
    <mergeCell ref="AA71:AF71"/>
    <mergeCell ref="B68:I68"/>
    <mergeCell ref="K68:P68"/>
    <mergeCell ref="S68:X68"/>
    <mergeCell ref="AA68:AF68"/>
    <mergeCell ref="K69:P69"/>
    <mergeCell ref="S69:X69"/>
    <mergeCell ref="AA69:AF69"/>
    <mergeCell ref="K66:P66"/>
    <mergeCell ref="S66:X66"/>
    <mergeCell ref="AA66:AF66"/>
    <mergeCell ref="K67:P67"/>
    <mergeCell ref="S67:X67"/>
    <mergeCell ref="AA67:AF67"/>
    <mergeCell ref="K64:P64"/>
    <mergeCell ref="S64:X64"/>
    <mergeCell ref="AA64:AF64"/>
    <mergeCell ref="B65:I65"/>
    <mergeCell ref="K65:P65"/>
    <mergeCell ref="S65:X65"/>
    <mergeCell ref="AA65:AF65"/>
    <mergeCell ref="K61:P61"/>
    <mergeCell ref="S61:X61"/>
    <mergeCell ref="AA61:AF61"/>
    <mergeCell ref="B62:I62"/>
    <mergeCell ref="K62:P62"/>
    <mergeCell ref="S62:X62"/>
    <mergeCell ref="AA62:AF62"/>
    <mergeCell ref="K54:P54"/>
    <mergeCell ref="S54:X54"/>
    <mergeCell ref="AA54:AF54"/>
    <mergeCell ref="K55:P55"/>
    <mergeCell ref="K59:P59"/>
    <mergeCell ref="S59:X59"/>
    <mergeCell ref="AA59:AF59"/>
    <mergeCell ref="J47:M47"/>
    <mergeCell ref="O47:AH47"/>
    <mergeCell ref="A50:F50"/>
    <mergeCell ref="H50:I50"/>
    <mergeCell ref="K50:L50"/>
    <mergeCell ref="N50:O50"/>
    <mergeCell ref="Q50:R50"/>
    <mergeCell ref="K40:P40"/>
    <mergeCell ref="K41:P41"/>
    <mergeCell ref="T42:W42"/>
    <mergeCell ref="T43:W43"/>
    <mergeCell ref="J44:O44"/>
    <mergeCell ref="Q44:AE44"/>
    <mergeCell ref="K37:P37"/>
    <mergeCell ref="S37:X37"/>
    <mergeCell ref="AA37:AF37"/>
    <mergeCell ref="K39:P39"/>
    <mergeCell ref="S39:X39"/>
    <mergeCell ref="AA39:AF39"/>
    <mergeCell ref="S33:X33"/>
    <mergeCell ref="AA33:AF33"/>
    <mergeCell ref="K34:P34"/>
    <mergeCell ref="S34:X34"/>
    <mergeCell ref="AA34:AF34"/>
    <mergeCell ref="K35:P35"/>
    <mergeCell ref="S35:X35"/>
    <mergeCell ref="AA35:AF35"/>
    <mergeCell ref="D24:J24"/>
    <mergeCell ref="L24:R24"/>
    <mergeCell ref="M28:P28"/>
    <mergeCell ref="M29:P29"/>
    <mergeCell ref="A32:F32"/>
    <mergeCell ref="K33:P33"/>
    <mergeCell ref="A1:AI2"/>
    <mergeCell ref="H6:AI8"/>
    <mergeCell ref="H11:AI11"/>
    <mergeCell ref="D23:J23"/>
    <mergeCell ref="L23:R23"/>
    <mergeCell ref="T23:Z23"/>
    <mergeCell ref="AB23:AH23"/>
  </mergeCells>
  <conditionalFormatting sqref="H88:T88">
    <cfRule type="containsBlanks" priority="1" dxfId="0" stopIfTrue="1">
      <formula>LEN(TRIM(H88))=0</formula>
    </cfRule>
  </conditionalFormatting>
  <dataValidations count="5">
    <dataValidation type="list" allowBlank="1" showInputMessage="1" showErrorMessage="1" sqref="C15:C16 K15:K16 R15 Y15 T19 N19 H19 AB24 K23:K24 S23 AA23 Y24 AC50 G50 J50 M50 P50 S50 W50 C23:C24 W89 Z89 W91 N91 E91">
      <formula1>"□,■"</formula1>
    </dataValidation>
    <dataValidation type="list" allowBlank="1" showInputMessage="1" showErrorMessage="1" imeMode="hiragana" sqref="K35 S35 AA35">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iragana" sqref="J44:O44">
      <formula1>"　　　　,角地等"</formula1>
    </dataValidation>
    <dataValidation errorStyle="information" type="list" allowBlank="1" showInputMessage="1" imeMode="hiragana" sqref="H88:T88">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V88">
      <formula1>"　,一部　木造,一部　木造（丸太組構法）,一部　鉄骨造,一部　軽量鉄骨造,一部　鉄筋コンクリート造,一部　鉄骨鉄筋コンクリート造"</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&amp;L&amp;"ＭＳ Ｐ明朝,標準"&amp;8非連動&amp;C&amp;"ＭＳ Ｐ明朝,標準"&amp;8NKBI-02gaiyousyo   Ver.11&amp;R&amp;"ＭＳ Ｐ明朝,標準"&amp;8(H3009)</oddFooter>
  </headerFooter>
  <rowBreaks count="1" manualBreakCount="1">
    <brk id="76" max="34" man="1"/>
  </rowBreaks>
</worksheet>
</file>

<file path=xl/worksheets/sheet4.xml><?xml version="1.0" encoding="utf-8"?>
<worksheet xmlns="http://schemas.openxmlformats.org/spreadsheetml/2006/main" xmlns:r="http://schemas.openxmlformats.org/officeDocument/2006/relationships">
  <dimension ref="A1:AK54"/>
  <sheetViews>
    <sheetView view="pageBreakPreview" zoomScaleSheetLayoutView="100" workbookViewId="0" topLeftCell="A1">
      <selection activeCell="A1" sqref="A1:AI2"/>
    </sheetView>
  </sheetViews>
  <sheetFormatPr defaultColWidth="2.625" defaultRowHeight="13.5"/>
  <cols>
    <col min="1" max="33" width="2.625" style="1" customWidth="1"/>
    <col min="34" max="34" width="2.625" style="2" customWidth="1"/>
    <col min="35" max="16384" width="2.625" style="1" customWidth="1"/>
  </cols>
  <sheetData>
    <row r="1" spans="1:35" ht="13.5">
      <c r="A1" s="106" t="s">
        <v>61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7" s="3" customFormat="1" ht="13.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6"/>
      <c r="AK2" s="6"/>
    </row>
    <row r="3" spans="1:35" s="3" customFormat="1"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34:35" s="3" customFormat="1" ht="6.75" customHeight="1">
      <c r="AH4" s="5"/>
      <c r="AI4" s="5"/>
    </row>
    <row r="5" spans="1:34" s="3" customFormat="1" ht="13.5" customHeight="1">
      <c r="A5" s="3" t="s">
        <v>62</v>
      </c>
      <c r="AH5" s="5"/>
    </row>
    <row r="6" s="3" customFormat="1" ht="13.5" customHeight="1">
      <c r="AH6" s="5"/>
    </row>
    <row r="7" s="3" customFormat="1" ht="13.5" customHeight="1">
      <c r="AH7" s="5"/>
    </row>
    <row r="8" s="3" customFormat="1" ht="13.5" customHeight="1">
      <c r="AH8" s="5"/>
    </row>
    <row r="9" s="3" customFormat="1" ht="13.5" customHeight="1">
      <c r="AH9" s="5"/>
    </row>
    <row r="10" s="3" customFormat="1" ht="13.5" customHeight="1">
      <c r="AH10" s="5"/>
    </row>
    <row r="11" s="3" customFormat="1" ht="13.5" customHeight="1">
      <c r="AH11" s="5"/>
    </row>
    <row r="12" s="3" customFormat="1" ht="13.5" customHeight="1">
      <c r="AH12" s="5"/>
    </row>
    <row r="13" s="3" customFormat="1" ht="13.5" customHeight="1">
      <c r="AH13" s="5"/>
    </row>
    <row r="14" s="3" customFormat="1" ht="13.5" customHeight="1">
      <c r="AH14" s="5"/>
    </row>
    <row r="15" s="3" customFormat="1" ht="13.5" customHeight="1">
      <c r="AH15" s="5"/>
    </row>
    <row r="16" s="3" customFormat="1" ht="13.5" customHeight="1">
      <c r="AH16" s="5"/>
    </row>
    <row r="17" s="3" customFormat="1" ht="13.5" customHeight="1">
      <c r="AH17" s="5"/>
    </row>
    <row r="18" s="3" customFormat="1" ht="13.5" customHeight="1">
      <c r="AH18" s="5"/>
    </row>
    <row r="19" s="3" customFormat="1" ht="13.5" customHeight="1">
      <c r="AH19" s="5"/>
    </row>
    <row r="20" s="3" customFormat="1" ht="13.5" customHeight="1">
      <c r="AH20" s="5"/>
    </row>
    <row r="21" s="3" customFormat="1" ht="13.5" customHeight="1">
      <c r="AH21" s="5"/>
    </row>
    <row r="22" s="3" customFormat="1" ht="13.5" customHeight="1">
      <c r="AH22" s="5"/>
    </row>
    <row r="23" s="3" customFormat="1" ht="13.5" customHeight="1">
      <c r="AH23" s="5"/>
    </row>
    <row r="24" s="3" customFormat="1" ht="13.5" customHeight="1">
      <c r="AH24" s="5"/>
    </row>
    <row r="25" s="3" customFormat="1" ht="13.5" customHeight="1">
      <c r="AH25" s="5"/>
    </row>
    <row r="26" s="3" customFormat="1" ht="13.5" customHeight="1">
      <c r="AH26" s="5"/>
    </row>
    <row r="27" s="3" customFormat="1" ht="13.5" customHeight="1">
      <c r="AH27" s="5"/>
    </row>
    <row r="28" s="3" customFormat="1" ht="13.5" customHeight="1">
      <c r="AH28" s="5"/>
    </row>
    <row r="29" s="3" customFormat="1" ht="13.5" customHeight="1">
      <c r="AH29" s="5"/>
    </row>
    <row r="30" s="3" customFormat="1" ht="13.5" customHeight="1">
      <c r="AH30" s="5"/>
    </row>
    <row r="31" s="3" customFormat="1" ht="13.5" customHeight="1">
      <c r="AH31" s="5"/>
    </row>
    <row r="32" spans="1:35" s="3" customFormat="1" ht="6.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34:35" s="3" customFormat="1" ht="6.75" customHeight="1">
      <c r="AH33" s="5"/>
      <c r="AI33" s="5"/>
    </row>
    <row r="34" spans="1:34" s="3" customFormat="1" ht="13.5" customHeight="1">
      <c r="A34" s="3" t="s">
        <v>63</v>
      </c>
      <c r="AH34" s="5"/>
    </row>
    <row r="35" s="3" customFormat="1" ht="13.5" customHeight="1">
      <c r="AH35" s="5"/>
    </row>
    <row r="36" s="3" customFormat="1" ht="13.5" customHeight="1">
      <c r="AH36" s="5"/>
    </row>
    <row r="37" s="3" customFormat="1" ht="13.5" customHeight="1">
      <c r="AH37" s="5"/>
    </row>
    <row r="38" s="3" customFormat="1" ht="13.5" customHeight="1">
      <c r="AH38" s="5"/>
    </row>
    <row r="39" s="3" customFormat="1" ht="13.5" customHeight="1">
      <c r="AH39" s="5"/>
    </row>
    <row r="40" s="3" customFormat="1" ht="13.5" customHeight="1">
      <c r="AH40" s="5"/>
    </row>
    <row r="41" s="3" customFormat="1" ht="13.5" customHeight="1">
      <c r="AH41" s="5"/>
    </row>
    <row r="42" s="3" customFormat="1" ht="13.5" customHeight="1">
      <c r="AH42" s="5"/>
    </row>
    <row r="43" s="3" customFormat="1" ht="13.5" customHeight="1">
      <c r="AH43" s="5"/>
    </row>
    <row r="44" s="3" customFormat="1" ht="13.5" customHeight="1">
      <c r="AH44" s="5"/>
    </row>
    <row r="45" s="3" customFormat="1" ht="13.5" customHeight="1">
      <c r="AH45" s="5"/>
    </row>
    <row r="46" s="3" customFormat="1" ht="13.5" customHeight="1">
      <c r="AH46" s="5"/>
    </row>
    <row r="47" s="3" customFormat="1" ht="13.5" customHeight="1">
      <c r="AH47" s="5"/>
    </row>
    <row r="48" s="3" customFormat="1" ht="13.5" customHeight="1">
      <c r="AH48" s="5"/>
    </row>
    <row r="49" s="3" customFormat="1" ht="13.5" customHeight="1">
      <c r="AH49" s="5"/>
    </row>
    <row r="50" s="3" customFormat="1" ht="13.5" customHeight="1">
      <c r="AH50" s="5"/>
    </row>
    <row r="51" s="3" customFormat="1" ht="13.5" customHeight="1">
      <c r="AH51" s="5"/>
    </row>
    <row r="52" s="3" customFormat="1" ht="13.5" customHeight="1">
      <c r="AH52" s="5"/>
    </row>
    <row r="53" s="3" customFormat="1" ht="13.5" customHeight="1">
      <c r="AH53" s="5"/>
    </row>
    <row r="54" s="3" customFormat="1" ht="13.5" customHeight="1">
      <c r="AH54" s="5"/>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sheetProtection selectLockedCells="1" selectUnlockedCells="1"/>
  <mergeCells count="1">
    <mergeCell ref="A1:AI2"/>
  </mergeCells>
  <printOptions horizontalCentered="1"/>
  <pageMargins left="0.5905511811023623" right="0.1968503937007874" top="0.3937007874015748" bottom="0.3937007874015748" header="0" footer="0"/>
  <pageSetup blackAndWhite="1" horizontalDpi="600" verticalDpi="600" orientation="portrait" paperSize="9" r:id="rId1"/>
  <headerFooter alignWithMargins="0">
    <oddFooter>&amp;C&amp;"ＭＳ Ｐ明朝,標準"&amp;8NKBI-13enter   Ver.11&amp;R&amp;"ＭＳ Ｐ明朝,標準"&amp;8(H3009）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YAHATA02</cp:lastModifiedBy>
  <cp:lastPrinted>2015-05-17T06:40:48Z</cp:lastPrinted>
  <dcterms:created xsi:type="dcterms:W3CDTF">2002-01-04T01:03:19Z</dcterms:created>
  <dcterms:modified xsi:type="dcterms:W3CDTF">2018-09-25T13:08:41Z</dcterms:modified>
  <cp:category/>
  <cp:version/>
  <cp:contentType/>
  <cp:contentStatus/>
</cp:coreProperties>
</file>