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mc:AlternateContent xmlns:mc="http://schemas.openxmlformats.org/markup-compatibility/2006">
    <mc:Choice Requires="x15">
      <x15ac:absPath xmlns:x15ac="http://schemas.microsoft.com/office/spreadsheetml/2010/11/ac" url="C:\Users\yahat\Desktop\"/>
    </mc:Choice>
  </mc:AlternateContent>
  <xr:revisionPtr revIDLastSave="0" documentId="13_ncr:1_{75CC6E66-262B-4B1B-B14F-585AD4887A48}" xr6:coauthVersionLast="47" xr6:coauthVersionMax="47" xr10:uidLastSave="{00000000-0000-0000-0000-000000000000}"/>
  <bookViews>
    <workbookView xWindow="-108" yWindow="-108" windowWidth="23256" windowHeight="12576" tabRatio="945" activeTab="1" xr2:uid="{00000000-000D-0000-FFFF-FFFF00000000}"/>
  </bookViews>
  <sheets>
    <sheet name="利用方法" sheetId="80" r:id="rId1"/>
    <sheet name="工１面" sheetId="16" r:id="rId2"/>
    <sheet name="工２面" sheetId="86" r:id="rId3"/>
    <sheet name="工３面" sheetId="87" r:id="rId4"/>
    <sheet name="工４面" sheetId="88" r:id="rId5"/>
    <sheet name="Sheet1" sheetId="83" r:id="rId6"/>
  </sheets>
  <definedNames>
    <definedName name="_xlnm.Print_Area" localSheetId="1">工１面!$A$1:$AI$68</definedName>
    <definedName name="_xlnm.Print_Area" localSheetId="2">工２面!$A$1:$AI$64</definedName>
    <definedName name="_xlnm.Print_Area" localSheetId="3">工３面!$A$1:$AI$32</definedName>
    <definedName name="_xlnm.Print_Area" localSheetId="4">工４面!$A$1:$AI$28</definedName>
    <definedName name="_xlnm.Print_Area" localSheetId="0">利用方法!$A$2:$AL$57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7" i="88" l="1"/>
  <c r="U7" i="88"/>
  <c r="X6" i="88"/>
  <c r="U6" i="88"/>
  <c r="X5" i="88"/>
  <c r="U5" i="88"/>
  <c r="T33" i="86" l="1"/>
  <c r="T32" i="86"/>
  <c r="X33" i="86"/>
  <c r="X32" i="86"/>
  <c r="X31" i="86" l="1"/>
  <c r="T31" i="86"/>
  <c r="AX57" i="88" l="1"/>
  <c r="AX56" i="88"/>
  <c r="AX55" i="88"/>
  <c r="AX54" i="88"/>
  <c r="AX53" i="88"/>
  <c r="AX52" i="88"/>
  <c r="AX51" i="88"/>
  <c r="AX50" i="88"/>
  <c r="AX49" i="88"/>
  <c r="AX48" i="88"/>
  <c r="AX47" i="88"/>
  <c r="AX46" i="88"/>
  <c r="AX45" i="88"/>
  <c r="AX44" i="88"/>
  <c r="AX43" i="88"/>
  <c r="AX42" i="88"/>
  <c r="AX41" i="88"/>
  <c r="AX40" i="88"/>
  <c r="AX39" i="88"/>
  <c r="AX38" i="88"/>
  <c r="AX37" i="88"/>
  <c r="AX36" i="88"/>
  <c r="AX35" i="88"/>
  <c r="AX34" i="88"/>
  <c r="AX33" i="88"/>
  <c r="AX32" i="88"/>
  <c r="AX31" i="88"/>
  <c r="AX30" i="88"/>
  <c r="AX29" i="88"/>
  <c r="AX28" i="88"/>
  <c r="AX27" i="88"/>
  <c r="AX26" i="88"/>
  <c r="AX25" i="88"/>
  <c r="AX24" i="88"/>
  <c r="AX23" i="88"/>
  <c r="AX22" i="88"/>
  <c r="AX21" i="88"/>
  <c r="AX15" i="88"/>
  <c r="AX13" i="88"/>
  <c r="AX11" i="88"/>
  <c r="AX9" i="88"/>
  <c r="AX7" i="88"/>
  <c r="K7" i="88"/>
  <c r="K6" i="88"/>
  <c r="K5" i="88"/>
  <c r="I33" i="86"/>
  <c r="I32" i="86"/>
  <c r="I31" i="86"/>
  <c r="AW7" i="86"/>
  <c r="AW12" i="86" s="1"/>
  <c r="AX12" i="86" s="1"/>
  <c r="AZ6" i="86"/>
  <c r="AW6" i="86"/>
  <c r="AW11" i="86" s="1"/>
  <c r="AX11" i="86" s="1"/>
  <c r="AY12" i="86" l="1"/>
  <c r="L8" i="86"/>
  <c r="N8" i="86"/>
  <c r="BA2" i="80" l="1"/>
  <c r="BI2" i="80"/>
  <c r="BA3" i="80"/>
  <c r="BI3" i="80"/>
  <c r="BA4" i="80"/>
  <c r="BI4" i="80"/>
  <c r="BA5" i="80"/>
  <c r="BI5" i="80"/>
  <c r="BA6" i="80"/>
  <c r="BI6" i="80"/>
  <c r="BA7" i="80"/>
  <c r="BA8" i="80"/>
  <c r="BA9" i="80"/>
  <c r="BA10" i="80"/>
  <c r="BA11" i="80"/>
  <c r="BI11" i="80"/>
  <c r="BA12" i="80"/>
  <c r="BI12" i="80"/>
  <c r="BA13" i="80"/>
  <c r="BI13" i="80"/>
  <c r="BA14" i="80"/>
  <c r="BI14" i="80"/>
  <c r="BA15" i="80"/>
  <c r="BI15" i="80"/>
  <c r="BA16" i="80"/>
  <c r="BI16" i="80"/>
  <c r="BA17" i="80"/>
  <c r="BI17" i="80"/>
  <c r="BA18" i="80"/>
  <c r="BI18" i="80"/>
  <c r="BA19" i="80"/>
  <c r="BI19" i="80"/>
  <c r="BA20" i="80"/>
  <c r="BI20" i="80"/>
  <c r="BA21" i="80"/>
  <c r="BI21" i="80"/>
  <c r="BA22" i="80"/>
  <c r="BI22" i="80"/>
  <c r="BA23" i="80"/>
  <c r="BI23" i="80"/>
  <c r="BA24" i="80"/>
  <c r="BI24" i="80"/>
  <c r="BA25" i="80"/>
  <c r="BI25" i="80"/>
  <c r="BA26" i="80"/>
  <c r="BI26" i="80"/>
  <c r="BA27" i="80"/>
  <c r="BI27" i="80"/>
  <c r="BA28" i="80"/>
  <c r="BI28" i="80"/>
  <c r="BA29" i="80"/>
  <c r="BI29" i="80"/>
  <c r="BA30" i="80"/>
  <c r="BI30" i="80"/>
  <c r="BA31" i="80"/>
  <c r="BI31" i="80"/>
  <c r="BA32" i="80"/>
  <c r="BI32" i="80"/>
  <c r="BA33" i="80"/>
  <c r="BI33" i="80"/>
  <c r="BA34" i="80"/>
  <c r="BI34" i="80"/>
  <c r="BA35" i="80"/>
  <c r="BI35" i="80"/>
  <c r="BA36" i="80"/>
  <c r="BI36" i="80"/>
  <c r="BA37" i="80"/>
  <c r="BI37" i="80"/>
  <c r="BA38" i="80"/>
  <c r="BI38" i="80"/>
  <c r="BA39" i="80"/>
  <c r="BI39" i="80"/>
  <c r="BA40" i="80"/>
  <c r="BI40" i="80"/>
  <c r="BA41" i="80"/>
  <c r="BI41" i="80"/>
  <c r="BA42" i="80"/>
  <c r="BI42" i="80"/>
  <c r="BA43" i="80"/>
  <c r="BI43" i="80"/>
  <c r="BA44" i="80"/>
  <c r="BI44" i="80"/>
  <c r="BA45" i="80"/>
  <c r="BI45" i="80"/>
  <c r="BA46" i="80"/>
  <c r="BI46" i="80"/>
  <c r="BA47" i="80"/>
  <c r="BI47" i="80"/>
  <c r="BA48" i="80"/>
  <c r="BA49" i="80"/>
  <c r="BA50" i="80"/>
  <c r="BA51" i="80"/>
  <c r="BA52" i="80"/>
  <c r="BA53" i="80"/>
  <c r="BA54" i="80"/>
  <c r="BA55" i="80"/>
  <c r="BA56" i="80"/>
  <c r="BA57" i="80"/>
  <c r="BA58" i="80"/>
  <c r="BA59" i="80"/>
  <c r="BA60" i="80"/>
  <c r="BA61" i="80"/>
  <c r="BA62" i="80"/>
  <c r="BA63" i="80"/>
  <c r="BA64" i="80"/>
  <c r="BA65" i="80"/>
  <c r="BA66" i="80"/>
  <c r="BA67" i="80"/>
  <c r="BA68" i="80"/>
  <c r="BA69" i="80"/>
  <c r="BA70" i="80"/>
  <c r="BA71" i="80"/>
</calcChain>
</file>

<file path=xl/sharedStrings.xml><?xml version="1.0" encoding="utf-8"?>
<sst xmlns="http://schemas.openxmlformats.org/spreadsheetml/2006/main" count="940" uniqueCount="612">
  <si>
    <t>（</t>
    <phoneticPr fontId="2"/>
  </si>
  <si>
    <t>□</t>
  </si>
  <si>
    <t>(</t>
    <phoneticPr fontId="2"/>
  </si>
  <si>
    <t>)</t>
    <phoneticPr fontId="2"/>
  </si>
  <si>
    <t>建築基準法第１５条第１項の規定による</t>
    <phoneticPr fontId="2"/>
  </si>
  <si>
    <t>建築工事届</t>
    <phoneticPr fontId="2"/>
  </si>
  <si>
    <t>（第一面）</t>
    <phoneticPr fontId="2"/>
  </si>
  <si>
    <t>知事　　様</t>
    <rPh sb="0" eb="2">
      <t>チジ</t>
    </rPh>
    <rPh sb="4" eb="5">
      <t>サマ</t>
    </rPh>
    <phoneticPr fontId="2"/>
  </si>
  <si>
    <t>郵便番号</t>
  </si>
  <si>
    <t>住所</t>
  </si>
  <si>
    <t>（第二面）</t>
    <phoneticPr fontId="2"/>
  </si>
  <si>
    <t>(1) 国</t>
    <phoneticPr fontId="2"/>
  </si>
  <si>
    <t xml:space="preserve">(2) 都道府県  </t>
    <phoneticPr fontId="2"/>
  </si>
  <si>
    <t>(3) 市区町村</t>
    <phoneticPr fontId="2"/>
  </si>
  <si>
    <t xml:space="preserve">(4) 会社  </t>
    <phoneticPr fontId="2"/>
  </si>
  <si>
    <t xml:space="preserve">(5) 会社でない団体  </t>
    <phoneticPr fontId="2"/>
  </si>
  <si>
    <t xml:space="preserve">(6) 個人 </t>
    <phoneticPr fontId="2"/>
  </si>
  <si>
    <t>【ｲ.地名地番】</t>
    <phoneticPr fontId="2"/>
  </si>
  <si>
    <t>【ﾛ.都市計画】</t>
    <phoneticPr fontId="2"/>
  </si>
  <si>
    <t xml:space="preserve">(1) 市街化区域  </t>
    <phoneticPr fontId="2"/>
  </si>
  <si>
    <t>(2) 市街化調整区域</t>
    <phoneticPr fontId="2"/>
  </si>
  <si>
    <t xml:space="preserve">(3) 区域区分非設定都市計画区域  </t>
    <phoneticPr fontId="2"/>
  </si>
  <si>
    <t>(4) 準都市計画区域</t>
    <phoneticPr fontId="2"/>
  </si>
  <si>
    <t>(5) 都市計画区域及び準都市計画区域外</t>
    <phoneticPr fontId="2"/>
  </si>
  <si>
    <t>間</t>
    <rPh sb="0" eb="1">
      <t>アイダ</t>
    </rPh>
    <phoneticPr fontId="2"/>
  </si>
  <si>
    <t xml:space="preserve">(1)事務所等         </t>
  </si>
  <si>
    <t xml:space="preserve">(2)物品販売店舗等    </t>
    <rPh sb="7" eb="10">
      <t>テンポトウ</t>
    </rPh>
    <phoneticPr fontId="2"/>
  </si>
  <si>
    <t>万円</t>
    <rPh sb="0" eb="2">
      <t>マンエン</t>
    </rPh>
    <phoneticPr fontId="2"/>
  </si>
  <si>
    <t>（第三面）</t>
    <rPh sb="2" eb="3">
      <t>3</t>
    </rPh>
    <phoneticPr fontId="2"/>
  </si>
  <si>
    <t>(2) プレハブ工法</t>
  </si>
  <si>
    <t>戸</t>
    <rPh sb="0" eb="1">
      <t>ト</t>
    </rPh>
    <phoneticPr fontId="2"/>
  </si>
  <si>
    <t>（第四面）</t>
    <rPh sb="2" eb="3">
      <t>4</t>
    </rPh>
    <phoneticPr fontId="2"/>
  </si>
  <si>
    <t>【1.主要用途】</t>
    <phoneticPr fontId="2"/>
  </si>
  <si>
    <t>(1)居住専用建築物</t>
  </si>
  <si>
    <t>(2)居住産業併用建築物</t>
  </si>
  <si>
    <t>(3)産業専用建築物</t>
  </si>
  <si>
    <t>【2.除却要因】</t>
    <phoneticPr fontId="2"/>
  </si>
  <si>
    <t>(1) 老朽して危険があるため</t>
  </si>
  <si>
    <t xml:space="preserve">(2) その他 </t>
  </si>
  <si>
    <t xml:space="preserve">【3.構造種別】 </t>
    <phoneticPr fontId="2"/>
  </si>
  <si>
    <t>(1) 木造</t>
  </si>
  <si>
    <t>【4.建築物の数】</t>
  </si>
  <si>
    <t>【5.住宅の戸数】</t>
  </si>
  <si>
    <t>【6.住宅の利用関係】</t>
  </si>
  <si>
    <t>(1)持家</t>
    <phoneticPr fontId="2"/>
  </si>
  <si>
    <t>(2)貸家</t>
    <phoneticPr fontId="2"/>
  </si>
  <si>
    <t>(3)給与住宅</t>
    <phoneticPr fontId="2"/>
  </si>
  <si>
    <t>千円</t>
    <rPh sb="0" eb="2">
      <t>センエン</t>
    </rPh>
    <phoneticPr fontId="2"/>
  </si>
  <si>
    <t>第四十号様式（第八条関係）</t>
    <phoneticPr fontId="2"/>
  </si>
  <si>
    <t>株式会社 北関東建築検査機構</t>
    <rPh sb="0" eb="2">
      <t>カブシキ</t>
    </rPh>
    <rPh sb="2" eb="4">
      <t>カイシャ</t>
    </rPh>
    <rPh sb="5" eb="6">
      <t>キタ</t>
    </rPh>
    <rPh sb="6" eb="8">
      <t>カントウ</t>
    </rPh>
    <rPh sb="8" eb="10">
      <t>ケンチク</t>
    </rPh>
    <rPh sb="10" eb="12">
      <t>ケンサ</t>
    </rPh>
    <rPh sb="12" eb="14">
      <t>キコウ</t>
    </rPh>
    <phoneticPr fontId="2"/>
  </si>
  <si>
    <t>(3) 改築</t>
    <phoneticPr fontId="2"/>
  </si>
  <si>
    <t>【ｲ.番号】</t>
    <phoneticPr fontId="2"/>
  </si>
  <si>
    <t>㎡</t>
    <phoneticPr fontId="2"/>
  </si>
  <si>
    <t>月</t>
    <rPh sb="0" eb="1">
      <t>ガツ</t>
    </rPh>
    <phoneticPr fontId="2"/>
  </si>
  <si>
    <t>【1.住宅部分の概要】</t>
    <phoneticPr fontId="2"/>
  </si>
  <si>
    <t>工事監理者</t>
    <rPh sb="2" eb="4">
      <t>カンリ</t>
    </rPh>
    <rPh sb="4" eb="5">
      <t>シャ</t>
    </rPh>
    <phoneticPr fontId="2"/>
  </si>
  <si>
    <t xml:space="preserve">(1) 新築 </t>
    <phoneticPr fontId="2"/>
  </si>
  <si>
    <t xml:space="preserve">(2)増築  </t>
    <phoneticPr fontId="2"/>
  </si>
  <si>
    <t>(1) 在来工法</t>
    <rPh sb="4" eb="6">
      <t>ザイライ</t>
    </rPh>
    <rPh sb="6" eb="8">
      <t>コウホウ</t>
    </rPh>
    <phoneticPr fontId="2"/>
  </si>
  <si>
    <t>(3) 枠組壁工法</t>
    <phoneticPr fontId="2"/>
  </si>
  <si>
    <t>(1) 専用住宅</t>
    <phoneticPr fontId="2"/>
  </si>
  <si>
    <t>(2) 併用住宅</t>
    <phoneticPr fontId="2"/>
  </si>
  <si>
    <t>(3) その他の住宅</t>
    <phoneticPr fontId="2"/>
  </si>
  <si>
    <t>号</t>
    <rPh sb="0" eb="1">
      <t>ゴウ</t>
    </rPh>
    <phoneticPr fontId="2"/>
  </si>
  <si>
    <t>年</t>
    <rPh sb="0" eb="1">
      <t>ネン</t>
    </rPh>
    <phoneticPr fontId="2"/>
  </si>
  <si>
    <t>月</t>
    <rPh sb="0" eb="1">
      <t>ツキ</t>
    </rPh>
    <phoneticPr fontId="2"/>
  </si>
  <si>
    <t>日</t>
    <rPh sb="0" eb="1">
      <t>ヒ</t>
    </rPh>
    <phoneticPr fontId="2"/>
  </si>
  <si>
    <t xml:space="preserve">  </t>
    <phoneticPr fontId="2"/>
  </si>
  <si>
    <t>建築主</t>
    <phoneticPr fontId="2"/>
  </si>
  <si>
    <t>氏名</t>
    <phoneticPr fontId="2"/>
  </si>
  <si>
    <t>電話番号</t>
    <phoneticPr fontId="2"/>
  </si>
  <si>
    <t>工事施工者（設計者又は代理者）</t>
    <phoneticPr fontId="2"/>
  </si>
  <si>
    <t>営業所名（建築士事務所名）</t>
    <phoneticPr fontId="2"/>
  </si>
  <si>
    <t>郵便番号</t>
    <phoneticPr fontId="2"/>
  </si>
  <si>
    <t>所在地</t>
    <phoneticPr fontId="2"/>
  </si>
  <si>
    <t>建築確認</t>
    <phoneticPr fontId="2"/>
  </si>
  <si>
    <t>確認済証番号</t>
    <phoneticPr fontId="2"/>
  </si>
  <si>
    <t>確認済証交付年月日</t>
    <phoneticPr fontId="2"/>
  </si>
  <si>
    <t>確認済証交付者</t>
    <phoneticPr fontId="2"/>
  </si>
  <si>
    <t>営業所名</t>
    <phoneticPr fontId="2"/>
  </si>
  <si>
    <t>※受付経由機関記載欄</t>
    <phoneticPr fontId="2"/>
  </si>
  <si>
    <t>新　設</t>
    <phoneticPr fontId="2"/>
  </si>
  <si>
    <t>その他</t>
    <phoneticPr fontId="2"/>
  </si>
  <si>
    <r>
      <t>(4)分譲住宅</t>
    </r>
    <r>
      <rPr>
        <sz val="10.5"/>
        <rFont val="Century"/>
        <family val="1"/>
      </rPr>
      <t/>
    </r>
    <phoneticPr fontId="2"/>
  </si>
  <si>
    <t>(2) その他</t>
    <phoneticPr fontId="2"/>
  </si>
  <si>
    <t>棟</t>
    <rPh sb="0" eb="1">
      <t>ムネ</t>
    </rPh>
    <phoneticPr fontId="2"/>
  </si>
  <si>
    <t xml:space="preserve"> 除却工事施工者</t>
    <phoneticPr fontId="2"/>
  </si>
  <si>
    <t>※　申請日はあらかじめ入力できません。</t>
    <rPh sb="2" eb="4">
      <t>シンセイ</t>
    </rPh>
    <rPh sb="4" eb="5">
      <t>ビ</t>
    </rPh>
    <rPh sb="11" eb="13">
      <t>ニュウリョク</t>
    </rPh>
    <phoneticPr fontId="2"/>
  </si>
  <si>
    <t>　　本申請時に手書きしてください。</t>
    <rPh sb="2" eb="3">
      <t>ホン</t>
    </rPh>
    <rPh sb="3" eb="6">
      <t>シンセイジ</t>
    </rPh>
    <rPh sb="7" eb="9">
      <t>テガ</t>
    </rPh>
    <phoneticPr fontId="2"/>
  </si>
  <si>
    <t>※　申請地の県名を選択してください。</t>
    <rPh sb="2" eb="4">
      <t>シンセイ</t>
    </rPh>
    <rPh sb="4" eb="5">
      <t>チ</t>
    </rPh>
    <rPh sb="6" eb="8">
      <t>ケンメイ</t>
    </rPh>
    <rPh sb="9" eb="11">
      <t>センタク</t>
    </rPh>
    <phoneticPr fontId="2"/>
  </si>
  <si>
    <t>※　どの部分にもリンクしていません。</t>
    <rPh sb="4" eb="6">
      <t>ブブン</t>
    </rPh>
    <phoneticPr fontId="2"/>
  </si>
  <si>
    <t>　　該当する場合は、入力してください。</t>
    <rPh sb="2" eb="4">
      <t>ガイトウ</t>
    </rPh>
    <rPh sb="6" eb="8">
      <t>バアイ</t>
    </rPh>
    <rPh sb="10" eb="12">
      <t>ニュウリョク</t>
    </rPh>
    <phoneticPr fontId="2"/>
  </si>
  <si>
    <t>※　工事費の入力漏れ多し、注意</t>
    <rPh sb="2" eb="5">
      <t>コウジヒ</t>
    </rPh>
    <rPh sb="6" eb="8">
      <t>ニュウリョク</t>
    </rPh>
    <rPh sb="8" eb="9">
      <t>モ</t>
    </rPh>
    <rPh sb="10" eb="11">
      <t>オオ</t>
    </rPh>
    <rPh sb="13" eb="15">
      <t>チュウイ</t>
    </rPh>
    <phoneticPr fontId="2"/>
  </si>
  <si>
    <t>愛知県</t>
    <rPh sb="0" eb="3">
      <t>アイチケン</t>
    </rPh>
    <phoneticPr fontId="2"/>
  </si>
  <si>
    <t>大臣</t>
    <rPh sb="0" eb="2">
      <t>ダイジン</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</si>
  <si>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</si>
  <si>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</si>
  <si>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</si>
  <si>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</si>
  <si>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</si>
  <si>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</si>
  <si>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</si>
  <si>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</si>
  <si>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</si>
  <si>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</si>
  <si>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</si>
  <si>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</si>
  <si>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</si>
  <si>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</si>
  <si>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</si>
  <si>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</si>
  <si>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</si>
  <si>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</si>
  <si>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</si>
  <si>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</si>
  <si>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</si>
  <si>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</si>
  <si>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</si>
  <si>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</si>
  <si>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</si>
  <si>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</si>
  <si>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</si>
  <si>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</si>
  <si>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</si>
  <si>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</si>
  <si>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</si>
  <si>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</si>
  <si>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</si>
  <si>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</si>
  <si>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</si>
  <si>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</si>
  <si>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</si>
  <si>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</si>
  <si>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</si>
  <si>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</si>
  <si>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</si>
  <si>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</si>
  <si>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</si>
  <si>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</si>
  <si>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</si>
  <si>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</si>
  <si>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北海道知事</t>
    <rPh sb="0" eb="3">
      <t>ホッカイドウ</t>
    </rPh>
    <rPh sb="3" eb="5">
      <t>チジ</t>
    </rPh>
    <phoneticPr fontId="2"/>
  </si>
  <si>
    <t>青森県知事</t>
    <rPh sb="0" eb="3">
      <t>アオモリケン</t>
    </rPh>
    <rPh sb="3" eb="5">
      <t>チジ</t>
    </rPh>
    <phoneticPr fontId="2"/>
  </si>
  <si>
    <t>岩手県知事</t>
    <rPh sb="0" eb="3">
      <t>イワテケン</t>
    </rPh>
    <rPh sb="3" eb="5">
      <t>チジ</t>
    </rPh>
    <phoneticPr fontId="2"/>
  </si>
  <si>
    <t>宮城県知事</t>
    <rPh sb="0" eb="3">
      <t>ミヤギケン</t>
    </rPh>
    <rPh sb="3" eb="5">
      <t>チジ</t>
    </rPh>
    <phoneticPr fontId="2"/>
  </si>
  <si>
    <t>秋田県知事</t>
    <rPh sb="0" eb="3">
      <t>アキタケン</t>
    </rPh>
    <rPh sb="3" eb="5">
      <t>チジ</t>
    </rPh>
    <phoneticPr fontId="2"/>
  </si>
  <si>
    <t>山形県知事</t>
    <rPh sb="0" eb="3">
      <t>ヤマガタケン</t>
    </rPh>
    <rPh sb="3" eb="5">
      <t>チジ</t>
    </rPh>
    <phoneticPr fontId="2"/>
  </si>
  <si>
    <t>福島県知事</t>
    <rPh sb="0" eb="3">
      <t>フクシマケン</t>
    </rPh>
    <rPh sb="3" eb="5">
      <t>チジ</t>
    </rPh>
    <phoneticPr fontId="2"/>
  </si>
  <si>
    <t>茨城県知事</t>
    <rPh sb="0" eb="3">
      <t>イバラキケン</t>
    </rPh>
    <rPh sb="3" eb="5">
      <t>チジ</t>
    </rPh>
    <phoneticPr fontId="2"/>
  </si>
  <si>
    <t>栃木県知事</t>
    <rPh sb="0" eb="3">
      <t>トチギケン</t>
    </rPh>
    <rPh sb="3" eb="5">
      <t>チジ</t>
    </rPh>
    <phoneticPr fontId="2"/>
  </si>
  <si>
    <t>群馬県知事</t>
    <rPh sb="0" eb="3">
      <t>グンマケン</t>
    </rPh>
    <rPh sb="3" eb="5">
      <t>チジ</t>
    </rPh>
    <phoneticPr fontId="2"/>
  </si>
  <si>
    <t>埼玉県知事</t>
    <rPh sb="0" eb="3">
      <t>サイタマケン</t>
    </rPh>
    <rPh sb="3" eb="5">
      <t>チジ</t>
    </rPh>
    <phoneticPr fontId="2"/>
  </si>
  <si>
    <t>千葉県知事</t>
    <rPh sb="0" eb="3">
      <t>チバケン</t>
    </rPh>
    <rPh sb="3" eb="5">
      <t>チジ</t>
    </rPh>
    <phoneticPr fontId="2"/>
  </si>
  <si>
    <t>東京都知事</t>
    <rPh sb="0" eb="3">
      <t>トウキョウト</t>
    </rPh>
    <rPh sb="3" eb="5">
      <t>チジ</t>
    </rPh>
    <phoneticPr fontId="2"/>
  </si>
  <si>
    <t>神奈川県知事</t>
    <rPh sb="0" eb="4">
      <t>カナガワケン</t>
    </rPh>
    <rPh sb="4" eb="6">
      <t>チジ</t>
    </rPh>
    <phoneticPr fontId="2"/>
  </si>
  <si>
    <t>新潟県知事</t>
    <rPh sb="0" eb="3">
      <t>ニイガタケン</t>
    </rPh>
    <rPh sb="3" eb="5">
      <t>チジ</t>
    </rPh>
    <phoneticPr fontId="2"/>
  </si>
  <si>
    <t>富山県知事</t>
    <rPh sb="0" eb="3">
      <t>トヤマケン</t>
    </rPh>
    <rPh sb="3" eb="5">
      <t>チジ</t>
    </rPh>
    <phoneticPr fontId="2"/>
  </si>
  <si>
    <t>石川県知事</t>
    <rPh sb="0" eb="3">
      <t>イシカワケン</t>
    </rPh>
    <rPh sb="3" eb="5">
      <t>チジ</t>
    </rPh>
    <phoneticPr fontId="2"/>
  </si>
  <si>
    <t>福井県知事</t>
    <rPh sb="0" eb="3">
      <t>フクイケン</t>
    </rPh>
    <rPh sb="3" eb="5">
      <t>チジ</t>
    </rPh>
    <phoneticPr fontId="2"/>
  </si>
  <si>
    <t>山梨県知事</t>
    <rPh sb="0" eb="3">
      <t>ヤマナシケン</t>
    </rPh>
    <rPh sb="3" eb="5">
      <t>チジ</t>
    </rPh>
    <phoneticPr fontId="2"/>
  </si>
  <si>
    <t>長野県知事</t>
    <rPh sb="0" eb="3">
      <t>ナガノケン</t>
    </rPh>
    <rPh sb="3" eb="5">
      <t>チジ</t>
    </rPh>
    <phoneticPr fontId="2"/>
  </si>
  <si>
    <t>岐阜県知事</t>
    <rPh sb="0" eb="3">
      <t>ギフケン</t>
    </rPh>
    <rPh sb="3" eb="5">
      <t>チジ</t>
    </rPh>
    <phoneticPr fontId="2"/>
  </si>
  <si>
    <t>静岡県知事</t>
    <rPh sb="0" eb="3">
      <t>シズオカケン</t>
    </rPh>
    <rPh sb="3" eb="5">
      <t>チジ</t>
    </rPh>
    <phoneticPr fontId="2"/>
  </si>
  <si>
    <t>愛知県知事</t>
    <rPh sb="0" eb="3">
      <t>アイチケン</t>
    </rPh>
    <rPh sb="3" eb="5">
      <t>チジ</t>
    </rPh>
    <phoneticPr fontId="2"/>
  </si>
  <si>
    <t>三重県知事</t>
    <rPh sb="0" eb="3">
      <t>ミエケン</t>
    </rPh>
    <rPh sb="3" eb="5">
      <t>チジ</t>
    </rPh>
    <phoneticPr fontId="2"/>
  </si>
  <si>
    <t>滋賀県知事</t>
    <rPh sb="0" eb="3">
      <t>シガケン</t>
    </rPh>
    <rPh sb="3" eb="5">
      <t>チジ</t>
    </rPh>
    <phoneticPr fontId="2"/>
  </si>
  <si>
    <t>京都府知事</t>
    <rPh sb="0" eb="3">
      <t>キョウトフ</t>
    </rPh>
    <rPh sb="3" eb="5">
      <t>チジ</t>
    </rPh>
    <phoneticPr fontId="2"/>
  </si>
  <si>
    <t>大阪府知事</t>
    <rPh sb="0" eb="3">
      <t>オオサカフ</t>
    </rPh>
    <rPh sb="3" eb="5">
      <t>チジ</t>
    </rPh>
    <phoneticPr fontId="2"/>
  </si>
  <si>
    <t>兵庫県知事</t>
    <rPh sb="0" eb="3">
      <t>ヒョウゴケン</t>
    </rPh>
    <rPh sb="3" eb="5">
      <t>チジ</t>
    </rPh>
    <phoneticPr fontId="2"/>
  </si>
  <si>
    <t>奈良県知事</t>
    <rPh sb="0" eb="3">
      <t>ナラケン</t>
    </rPh>
    <rPh sb="3" eb="5">
      <t>チジ</t>
    </rPh>
    <phoneticPr fontId="2"/>
  </si>
  <si>
    <t>和歌山県知事</t>
    <rPh sb="0" eb="4">
      <t>ワカヤマケン</t>
    </rPh>
    <rPh sb="4" eb="6">
      <t>チジ</t>
    </rPh>
    <phoneticPr fontId="2"/>
  </si>
  <si>
    <t>鳥取県知事</t>
    <rPh sb="0" eb="3">
      <t>トットリケン</t>
    </rPh>
    <rPh sb="3" eb="5">
      <t>チジ</t>
    </rPh>
    <phoneticPr fontId="2"/>
  </si>
  <si>
    <t>島根県知事</t>
    <rPh sb="0" eb="3">
      <t>シマネケン</t>
    </rPh>
    <rPh sb="3" eb="5">
      <t>チジ</t>
    </rPh>
    <phoneticPr fontId="2"/>
  </si>
  <si>
    <t>岡山県知事</t>
    <rPh sb="0" eb="3">
      <t>オカヤマケン</t>
    </rPh>
    <rPh sb="3" eb="5">
      <t>チジ</t>
    </rPh>
    <phoneticPr fontId="2"/>
  </si>
  <si>
    <t>広島県知事</t>
    <rPh sb="0" eb="3">
      <t>ヒロシマケン</t>
    </rPh>
    <rPh sb="3" eb="5">
      <t>チジ</t>
    </rPh>
    <phoneticPr fontId="2"/>
  </si>
  <si>
    <t>山口県知事</t>
    <rPh sb="0" eb="3">
      <t>ヤマグチケン</t>
    </rPh>
    <rPh sb="3" eb="5">
      <t>チジ</t>
    </rPh>
    <phoneticPr fontId="2"/>
  </si>
  <si>
    <t>徳島県知事</t>
    <rPh sb="0" eb="3">
      <t>トクシマケン</t>
    </rPh>
    <rPh sb="3" eb="5">
      <t>チジ</t>
    </rPh>
    <phoneticPr fontId="2"/>
  </si>
  <si>
    <t>香川県知事</t>
    <rPh sb="0" eb="3">
      <t>カガワケン</t>
    </rPh>
    <rPh sb="3" eb="5">
      <t>チジ</t>
    </rPh>
    <phoneticPr fontId="2"/>
  </si>
  <si>
    <t>愛媛県知事</t>
    <rPh sb="0" eb="3">
      <t>エヒメケン</t>
    </rPh>
    <rPh sb="3" eb="5">
      <t>チジ</t>
    </rPh>
    <phoneticPr fontId="2"/>
  </si>
  <si>
    <t>高知県知事</t>
    <rPh sb="0" eb="3">
      <t>コウチケン</t>
    </rPh>
    <rPh sb="3" eb="5">
      <t>チジ</t>
    </rPh>
    <phoneticPr fontId="2"/>
  </si>
  <si>
    <t>福岡県知事</t>
    <rPh sb="0" eb="3">
      <t>フクオカケン</t>
    </rPh>
    <rPh sb="3" eb="5">
      <t>チジ</t>
    </rPh>
    <phoneticPr fontId="2"/>
  </si>
  <si>
    <t>佐賀県知事</t>
    <rPh sb="0" eb="3">
      <t>サガケン</t>
    </rPh>
    <rPh sb="3" eb="5">
      <t>チジ</t>
    </rPh>
    <phoneticPr fontId="2"/>
  </si>
  <si>
    <t>長崎県知事</t>
    <rPh sb="0" eb="3">
      <t>ナガサキケン</t>
    </rPh>
    <rPh sb="3" eb="5">
      <t>チジ</t>
    </rPh>
    <phoneticPr fontId="2"/>
  </si>
  <si>
    <t>熊本県知事</t>
    <rPh sb="0" eb="3">
      <t>クマモトケン</t>
    </rPh>
    <rPh sb="3" eb="5">
      <t>チジ</t>
    </rPh>
    <phoneticPr fontId="2"/>
  </si>
  <si>
    <t>大分県知事</t>
    <rPh sb="0" eb="3">
      <t>オオイタケン</t>
    </rPh>
    <rPh sb="3" eb="5">
      <t>チジ</t>
    </rPh>
    <phoneticPr fontId="2"/>
  </si>
  <si>
    <t>宮崎県知事</t>
    <rPh sb="0" eb="3">
      <t>ミヤザキケン</t>
    </rPh>
    <rPh sb="3" eb="5">
      <t>チジ</t>
    </rPh>
    <phoneticPr fontId="2"/>
  </si>
  <si>
    <t>鹿児島県知事</t>
    <rPh sb="0" eb="4">
      <t>カゴシマケン</t>
    </rPh>
    <rPh sb="4" eb="6">
      <t>チジ</t>
    </rPh>
    <phoneticPr fontId="2"/>
  </si>
  <si>
    <t>沖縄県知事</t>
    <rPh sb="0" eb="3">
      <t>オキナワケン</t>
    </rPh>
    <rPh sb="3" eb="5">
      <t>チジ</t>
    </rPh>
    <phoneticPr fontId="2"/>
  </si>
  <si>
    <t>から</t>
    <phoneticPr fontId="2"/>
  </si>
  <si>
    <t>まで</t>
    <phoneticPr fontId="2"/>
  </si>
  <si>
    <t xml:space="preserve">【4.工事種別】  </t>
    <phoneticPr fontId="2"/>
  </si>
  <si>
    <t>(1) 新築</t>
    <phoneticPr fontId="2"/>
  </si>
  <si>
    <t>(2) 増築</t>
    <phoneticPr fontId="2"/>
  </si>
  <si>
    <t>(4) 移転</t>
    <phoneticPr fontId="2"/>
  </si>
  <si>
    <t xml:space="preserve">【5.主要用途】  </t>
    <phoneticPr fontId="2"/>
  </si>
  <si>
    <t>(1)居住専用建築物</t>
    <phoneticPr fontId="2"/>
  </si>
  <si>
    <t>(2)居住産業併用建築物</t>
    <phoneticPr fontId="2"/>
  </si>
  <si>
    <t>(3)産業専用建築物</t>
    <phoneticPr fontId="2"/>
  </si>
  <si>
    <t>【6.一の建築物ごとの内容】</t>
    <phoneticPr fontId="2"/>
  </si>
  <si>
    <t>【ﾛ.用途】</t>
    <phoneticPr fontId="2"/>
  </si>
  <si>
    <t>(3)工場、作業場</t>
    <phoneticPr fontId="2"/>
  </si>
  <si>
    <t>(4)倉庫</t>
    <phoneticPr fontId="2"/>
  </si>
  <si>
    <t>(5)学校</t>
    <phoneticPr fontId="2"/>
  </si>
  <si>
    <t>(6)病院、診療所</t>
    <phoneticPr fontId="2"/>
  </si>
  <si>
    <t>(9)その他</t>
    <phoneticPr fontId="2"/>
  </si>
  <si>
    <t>(1)木造</t>
    <phoneticPr fontId="2"/>
  </si>
  <si>
    <t>(2)鉄骨鉄筋ｺﾝｸﾘｰﾄ造</t>
    <phoneticPr fontId="2"/>
  </si>
  <si>
    <t>(3)鉄筋ｺﾝｸﾘｰﾄ造</t>
    <phoneticPr fontId="2"/>
  </si>
  <si>
    <t>(4)鉄骨造</t>
    <phoneticPr fontId="2"/>
  </si>
  <si>
    <t>(5)ｺﾝｸﾘｰﾄﾌﾞﾛｯｸ造</t>
    <phoneticPr fontId="2"/>
  </si>
  <si>
    <t xml:space="preserve">(6)その他           </t>
    <phoneticPr fontId="2"/>
  </si>
  <si>
    <t xml:space="preserve">【7.新築工事の場合における敷地面積】 </t>
    <phoneticPr fontId="2"/>
  </si>
  <si>
    <t>【7.建築物の床面積の合計】</t>
    <phoneticPr fontId="2"/>
  </si>
  <si>
    <t>【8.建築物の評価額】</t>
    <phoneticPr fontId="2"/>
  </si>
  <si>
    <t>08010</t>
    <phoneticPr fontId="2"/>
  </si>
  <si>
    <t>一戸建ての住宅</t>
  </si>
  <si>
    <t>08020</t>
  </si>
  <si>
    <t>長屋</t>
  </si>
  <si>
    <t>08030</t>
  </si>
  <si>
    <t>共同住宅</t>
  </si>
  <si>
    <t>08040</t>
  </si>
  <si>
    <t>寄宿舎</t>
  </si>
  <si>
    <t>08050</t>
  </si>
  <si>
    <t>下宿</t>
  </si>
  <si>
    <t>08060</t>
  </si>
  <si>
    <t>住宅で事務所、店舗その他これらに類する用途を兼ねるもの</t>
  </si>
  <si>
    <t>08070</t>
  </si>
  <si>
    <t>幼稚園</t>
  </si>
  <si>
    <t>08080</t>
  </si>
  <si>
    <t>小学校</t>
  </si>
  <si>
    <t>08090</t>
  </si>
  <si>
    <t>08100</t>
  </si>
  <si>
    <t>08110</t>
  </si>
  <si>
    <t>大学又は高等専門学校</t>
  </si>
  <si>
    <t>08120</t>
  </si>
  <si>
    <t>専修学校</t>
  </si>
  <si>
    <t>08130</t>
  </si>
  <si>
    <t>各種学校</t>
  </si>
  <si>
    <t>08140</t>
  </si>
  <si>
    <t>08150</t>
  </si>
  <si>
    <t>08160</t>
  </si>
  <si>
    <t>神社、寺院、教会その他これらに類するもの</t>
  </si>
  <si>
    <t>08170</t>
  </si>
  <si>
    <t>08180</t>
  </si>
  <si>
    <t>08190</t>
  </si>
  <si>
    <t>助産所</t>
  </si>
  <si>
    <t>08210</t>
  </si>
  <si>
    <t>08230</t>
  </si>
  <si>
    <t>08240</t>
  </si>
  <si>
    <t>診療所（患者の収容施設のあるものに限る。）</t>
  </si>
  <si>
    <t>08250</t>
  </si>
  <si>
    <t>診療所（患者の収容施設のないものに限る。）</t>
  </si>
  <si>
    <t>08260</t>
  </si>
  <si>
    <t>病院</t>
  </si>
  <si>
    <t>08270</t>
  </si>
  <si>
    <t>巡査派出所</t>
  </si>
  <si>
    <t>08300</t>
  </si>
  <si>
    <t>地方公共団体の支庁又は支所</t>
  </si>
  <si>
    <t>08310</t>
  </si>
  <si>
    <t>公衆便所、休憩所又は路線バスの停留所の上家</t>
  </si>
  <si>
    <t>08320</t>
  </si>
  <si>
    <t>08330</t>
  </si>
  <si>
    <t>税務署、警察署、保健所又は消防署その他これらに類するもの</t>
  </si>
  <si>
    <t>08340</t>
  </si>
  <si>
    <t>08350</t>
  </si>
  <si>
    <t>自動車修理工場</t>
  </si>
  <si>
    <t>08360</t>
  </si>
  <si>
    <t>危険物の貯蔵又は処理に供するもの</t>
  </si>
  <si>
    <t>08370</t>
  </si>
  <si>
    <t>ボーリング場、スケート場、水泳場、スキー場、ゴルフ練習場又はバッティング練習場</t>
  </si>
  <si>
    <t>08380</t>
  </si>
  <si>
    <t>08390</t>
  </si>
  <si>
    <t>マージャン屋、ぱちんこ屋、射的場、勝馬投票券発売所、場外車券売場その他これらに類するもの又はカラオケボックスその他これらに類するもの</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</si>
  <si>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</si>
  <si>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</si>
  <si>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</si>
  <si>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</si>
  <si>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</si>
  <si>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</si>
  <si>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</si>
  <si>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</si>
  <si>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</si>
  <si>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</si>
  <si>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</si>
  <si>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08450</t>
  </si>
  <si>
    <t>08452</t>
  </si>
  <si>
    <t>食堂又は喫茶店</t>
  </si>
  <si>
    <t>08456</t>
  </si>
  <si>
    <t>08458</t>
  </si>
  <si>
    <t>銀行の支店、損害保険代理店、宅地建物取引業を営む店舗そのたこれらに類するサービス業を営む店舗</t>
  </si>
  <si>
    <t>08460</t>
  </si>
  <si>
    <t>08470</t>
  </si>
  <si>
    <t>事務所</t>
  </si>
  <si>
    <t>08480</t>
  </si>
  <si>
    <t>映画スタジオ又はテレビスタジオ</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</si>
  <si>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</si>
  <si>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</si>
  <si>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</si>
  <si>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</si>
  <si>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</si>
  <si>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</si>
  <si>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</si>
  <si>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</si>
  <si>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</si>
  <si>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</si>
  <si>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</si>
  <si>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</si>
  <si>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</si>
  <si>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</si>
  <si>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</si>
  <si>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</si>
  <si>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</si>
  <si>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</si>
  <si>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</si>
  <si>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</si>
  <si>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</si>
  <si>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</si>
  <si>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</si>
  <si>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08610</t>
  </si>
  <si>
    <t>卸売市場</t>
  </si>
  <si>
    <t>08620</t>
  </si>
  <si>
    <t>火葬場又はと畜場、汚物処理場、ごみ焼却場その他の処理施設</t>
  </si>
  <si>
    <t>その他</t>
  </si>
  <si>
    <t>01</t>
    <phoneticPr fontId="2"/>
  </si>
  <si>
    <t>02</t>
  </si>
  <si>
    <t>居住専用住宅付属建築物（物置、車庫等）</t>
    <rPh sb="0" eb="2">
      <t>キョジュウ</t>
    </rPh>
    <rPh sb="2" eb="4">
      <t>センヨウ</t>
    </rPh>
    <rPh sb="4" eb="6">
      <t>ジュウタク</t>
    </rPh>
    <rPh sb="6" eb="8">
      <t>フゾク</t>
    </rPh>
    <rPh sb="8" eb="11">
      <t>ケンチクブツ</t>
    </rPh>
    <rPh sb="12" eb="14">
      <t>モノオキ</t>
    </rPh>
    <rPh sb="15" eb="17">
      <t>シャコ</t>
    </rPh>
    <rPh sb="17" eb="18">
      <t>トウ</t>
    </rPh>
    <phoneticPr fontId="2"/>
  </si>
  <si>
    <t>03</t>
  </si>
  <si>
    <t>04</t>
  </si>
  <si>
    <t>05</t>
  </si>
  <si>
    <t>他に分類されない居住専用建築物</t>
    <rPh sb="0" eb="1">
      <t>タ</t>
    </rPh>
    <rPh sb="2" eb="4">
      <t>ブンルイ</t>
    </rPh>
    <rPh sb="8" eb="10">
      <t>キョジュウ</t>
    </rPh>
    <rPh sb="10" eb="12">
      <t>センヨウ</t>
    </rPh>
    <rPh sb="12" eb="15">
      <t>ケンチクブツ</t>
    </rPh>
    <phoneticPr fontId="2"/>
  </si>
  <si>
    <t>11</t>
    <phoneticPr fontId="2"/>
  </si>
  <si>
    <t>農業、林業、漁業、水産養殖業</t>
    <rPh sb="0" eb="2">
      <t>ノウギョウ</t>
    </rPh>
    <rPh sb="3" eb="5">
      <t>リンギョウ</t>
    </rPh>
    <rPh sb="6" eb="8">
      <t>ギョギョウ</t>
    </rPh>
    <rPh sb="9" eb="11">
      <t>スイサン</t>
    </rPh>
    <rPh sb="11" eb="14">
      <t>ヨウショクギョウ</t>
    </rPh>
    <phoneticPr fontId="2"/>
  </si>
  <si>
    <t>12</t>
  </si>
  <si>
    <t>13</t>
  </si>
  <si>
    <t>建設業</t>
    <rPh sb="0" eb="3">
      <t>ケンセツギョウ</t>
    </rPh>
    <phoneticPr fontId="2"/>
  </si>
  <si>
    <t>14</t>
  </si>
  <si>
    <t>15</t>
  </si>
  <si>
    <t>化学工業、石油製品・石炭製品製造業</t>
    <phoneticPr fontId="2"/>
  </si>
  <si>
    <t>16</t>
  </si>
  <si>
    <t>鉄鋼業、非鉄金属製造業、金属製品製造業</t>
    <phoneticPr fontId="2"/>
  </si>
  <si>
    <t>17</t>
  </si>
  <si>
    <t>18</t>
  </si>
  <si>
    <t>ゴム製品製造業、なめし革・同製品・毛皮製造業、その他の製造業</t>
    <phoneticPr fontId="2"/>
  </si>
  <si>
    <t>19</t>
  </si>
  <si>
    <t>電気業</t>
    <phoneticPr fontId="2"/>
  </si>
  <si>
    <t>20</t>
  </si>
  <si>
    <t>ガス業</t>
    <phoneticPr fontId="2"/>
  </si>
  <si>
    <t>21</t>
  </si>
  <si>
    <t>熱供給業</t>
    <phoneticPr fontId="2"/>
  </si>
  <si>
    <t>22</t>
  </si>
  <si>
    <t>水道業</t>
    <phoneticPr fontId="2"/>
  </si>
  <si>
    <t>23</t>
  </si>
  <si>
    <t>24</t>
  </si>
  <si>
    <t>放送業、情報サービス業、インターネット附随サービス業</t>
    <phoneticPr fontId="2"/>
  </si>
  <si>
    <t>25</t>
  </si>
  <si>
    <t>26</t>
  </si>
  <si>
    <t>27</t>
  </si>
  <si>
    <t>鉄道業、道路旅客運送業、道路貨物運送業、水運業、航空運輸業、倉庫業、運輸に附帯するサービス業</t>
    <phoneticPr fontId="2"/>
  </si>
  <si>
    <t>28</t>
  </si>
  <si>
    <t>卸売・小売業</t>
    <phoneticPr fontId="2"/>
  </si>
  <si>
    <t>29</t>
  </si>
  <si>
    <t>30</t>
  </si>
  <si>
    <t>不動産取引業、不動産賃貸業・管理業（駐車場業を除く。）</t>
    <phoneticPr fontId="2"/>
  </si>
  <si>
    <t>31</t>
  </si>
  <si>
    <t>32</t>
  </si>
  <si>
    <t>33</t>
  </si>
  <si>
    <t>34</t>
  </si>
  <si>
    <t>35</t>
  </si>
  <si>
    <t>36</t>
  </si>
  <si>
    <t>学校教育</t>
    <phoneticPr fontId="2"/>
  </si>
  <si>
    <t>37</t>
  </si>
  <si>
    <t>38</t>
  </si>
  <si>
    <t>39</t>
  </si>
  <si>
    <t>40</t>
  </si>
  <si>
    <t>41</t>
  </si>
  <si>
    <t>学術・開発研究機関、政治・経済・文化団体</t>
    <phoneticPr fontId="2"/>
  </si>
  <si>
    <t>42</t>
  </si>
  <si>
    <t>43</t>
  </si>
  <si>
    <t>娯楽業</t>
    <phoneticPr fontId="2"/>
  </si>
  <si>
    <t>44</t>
  </si>
  <si>
    <t>宗教</t>
    <phoneticPr fontId="2"/>
  </si>
  <si>
    <t>45</t>
  </si>
  <si>
    <t>46</t>
  </si>
  <si>
    <t>国家公務、地方公務</t>
    <phoneticPr fontId="2"/>
  </si>
  <si>
    <t>99</t>
    <phoneticPr fontId="2"/>
  </si>
  <si>
    <t>他に分類されないもの</t>
    <phoneticPr fontId="2"/>
  </si>
  <si>
    <t>第ＮＫＢＩ建－</t>
    <rPh sb="0" eb="1">
      <t>ダイ</t>
    </rPh>
    <rPh sb="5" eb="6">
      <t>ケン</t>
    </rPh>
    <phoneticPr fontId="2"/>
  </si>
  <si>
    <t>※　リストから選択してください。</t>
    <rPh sb="7" eb="9">
      <t>センタク</t>
    </rPh>
    <phoneticPr fontId="2"/>
  </si>
  <si>
    <t>鉱業、採石業、砂利採取業</t>
    <rPh sb="0" eb="2">
      <t>コウギョウ</t>
    </rPh>
    <rPh sb="3" eb="5">
      <t>サイセキ</t>
    </rPh>
    <rPh sb="5" eb="6">
      <t>ギョウ</t>
    </rPh>
    <rPh sb="7" eb="9">
      <t>ジャリ</t>
    </rPh>
    <rPh sb="9" eb="12">
      <t>サイシュギョウ</t>
    </rPh>
    <phoneticPr fontId="2"/>
  </si>
  <si>
    <t>食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2"/>
  </si>
  <si>
    <t>汎用機械器具製造業、生産用機械器具製造業、業務用機械器具製造業、電子部品・デバイス・電子回路製造業、電気機械器具製造業、情報通信機械器具製造業、輸送用機械器具製造業</t>
    <rPh sb="0" eb="2">
      <t>ハンヨウ</t>
    </rPh>
    <rPh sb="10" eb="13">
      <t>セイサンヨウ</t>
    </rPh>
    <rPh sb="13" eb="15">
      <t>キカイ</t>
    </rPh>
    <rPh sb="15" eb="17">
      <t>キグ</t>
    </rPh>
    <rPh sb="21" eb="24">
      <t>ギョウムヨウ</t>
    </rPh>
    <rPh sb="24" eb="26">
      <t>キカイ</t>
    </rPh>
    <rPh sb="26" eb="28">
      <t>キグ</t>
    </rPh>
    <rPh sb="28" eb="31">
      <t>セイゾウギョウ</t>
    </rPh>
    <rPh sb="42" eb="44">
      <t>デンシ</t>
    </rPh>
    <rPh sb="44" eb="46">
      <t>カイロ</t>
    </rPh>
    <rPh sb="50" eb="52">
      <t>デンキ</t>
    </rPh>
    <rPh sb="52" eb="54">
      <t>キカイ</t>
    </rPh>
    <rPh sb="54" eb="56">
      <t>キグ</t>
    </rPh>
    <rPh sb="56" eb="59">
      <t>セイゾウギョウ</t>
    </rPh>
    <rPh sb="60" eb="62">
      <t>ジョウホウ</t>
    </rPh>
    <rPh sb="62" eb="64">
      <t>ツウシン</t>
    </rPh>
    <rPh sb="64" eb="66">
      <t>キカイ</t>
    </rPh>
    <rPh sb="66" eb="68">
      <t>キグ</t>
    </rPh>
    <rPh sb="68" eb="71">
      <t>セイゾウギョウ</t>
    </rPh>
    <phoneticPr fontId="2"/>
  </si>
  <si>
    <t>通信業</t>
    <phoneticPr fontId="2"/>
  </si>
  <si>
    <t>映像・音声・文字情報制作業（新聞業及び出版業を除く。）</t>
    <rPh sb="10" eb="12">
      <t>セイサク</t>
    </rPh>
    <phoneticPr fontId="2"/>
  </si>
  <si>
    <t>映像・音声・文字情報制作業（新聞業及び出版業に限る。）</t>
    <rPh sb="10" eb="12">
      <t>セイサク</t>
    </rPh>
    <rPh sb="23" eb="24">
      <t>カギ</t>
    </rPh>
    <phoneticPr fontId="2"/>
  </si>
  <si>
    <t>金融業、保険業</t>
    <rPh sb="2" eb="3">
      <t>ギョウ</t>
    </rPh>
    <phoneticPr fontId="2"/>
  </si>
  <si>
    <t>不動産賃貸業・管理業（駐車場業に限る。）</t>
    <rPh sb="16" eb="17">
      <t>カギ</t>
    </rPh>
    <phoneticPr fontId="2"/>
  </si>
  <si>
    <t>宿泊業</t>
    <rPh sb="0" eb="2">
      <t>シュクハク</t>
    </rPh>
    <rPh sb="2" eb="3">
      <t>ギョウ</t>
    </rPh>
    <phoneticPr fontId="2"/>
  </si>
  <si>
    <t>飲食店、持ち帰り・配達飲食サービス業</t>
    <rPh sb="4" eb="5">
      <t>モ</t>
    </rPh>
    <rPh sb="6" eb="7">
      <t>カエ</t>
    </rPh>
    <rPh sb="9" eb="11">
      <t>ハイタツ</t>
    </rPh>
    <rPh sb="11" eb="13">
      <t>インショク</t>
    </rPh>
    <rPh sb="17" eb="18">
      <t>ギョウ</t>
    </rPh>
    <phoneticPr fontId="2"/>
  </si>
  <si>
    <t>その他の教育、学習支援業（社会教育に限る。）</t>
    <rPh sb="2" eb="3">
      <t>タ</t>
    </rPh>
    <rPh sb="4" eb="6">
      <t>キョウイク</t>
    </rPh>
    <rPh sb="7" eb="9">
      <t>ガクシュウ</t>
    </rPh>
    <rPh sb="9" eb="11">
      <t>シエン</t>
    </rPh>
    <rPh sb="11" eb="12">
      <t>ギョウ</t>
    </rPh>
    <rPh sb="13" eb="15">
      <t>シャカイ</t>
    </rPh>
    <rPh sb="15" eb="17">
      <t>キョウイク</t>
    </rPh>
    <rPh sb="18" eb="19">
      <t>カギ</t>
    </rPh>
    <phoneticPr fontId="2"/>
  </si>
  <si>
    <t>その他の教育、学習支援業（学習塾及び教養・技能教授業に限る。）</t>
    <rPh sb="2" eb="3">
      <t>タ</t>
    </rPh>
    <rPh sb="4" eb="6">
      <t>キョウイク</t>
    </rPh>
    <rPh sb="7" eb="9">
      <t>ガクシュウ</t>
    </rPh>
    <rPh sb="9" eb="11">
      <t>シエン</t>
    </rPh>
    <rPh sb="11" eb="12">
      <t>ギョウ</t>
    </rPh>
    <rPh sb="13" eb="16">
      <t>ガクシュウジュク</t>
    </rPh>
    <rPh sb="16" eb="17">
      <t>オヨ</t>
    </rPh>
    <rPh sb="18" eb="20">
      <t>キョウヨウ</t>
    </rPh>
    <rPh sb="21" eb="23">
      <t>ギノウ</t>
    </rPh>
    <rPh sb="23" eb="25">
      <t>キョウジュ</t>
    </rPh>
    <rPh sb="25" eb="26">
      <t>ギョウ</t>
    </rPh>
    <rPh sb="27" eb="28">
      <t>カギ</t>
    </rPh>
    <phoneticPr fontId="2"/>
  </si>
  <si>
    <t>その他の教育、学習支援業（記号35及び記号36に該当するものを除く。）</t>
    <rPh sb="2" eb="3">
      <t>タ</t>
    </rPh>
    <rPh sb="4" eb="6">
      <t>キョウイク</t>
    </rPh>
    <rPh sb="7" eb="9">
      <t>ガクシュウ</t>
    </rPh>
    <rPh sb="9" eb="11">
      <t>シエン</t>
    </rPh>
    <rPh sb="11" eb="12">
      <t>ギョウ</t>
    </rPh>
    <rPh sb="13" eb="15">
      <t>キゴウ</t>
    </rPh>
    <rPh sb="17" eb="18">
      <t>オヨ</t>
    </rPh>
    <rPh sb="19" eb="21">
      <t>キゴウ</t>
    </rPh>
    <rPh sb="24" eb="26">
      <t>ガイトウ</t>
    </rPh>
    <rPh sb="31" eb="32">
      <t>ノゾ</t>
    </rPh>
    <phoneticPr fontId="2"/>
  </si>
  <si>
    <t>医療業、保健衛生</t>
    <rPh sb="0" eb="2">
      <t>イリョウ</t>
    </rPh>
    <rPh sb="2" eb="3">
      <t>ギョウ</t>
    </rPh>
    <rPh sb="4" eb="6">
      <t>ホケン</t>
    </rPh>
    <rPh sb="6" eb="8">
      <t>エイセイ</t>
    </rPh>
    <phoneticPr fontId="2"/>
  </si>
  <si>
    <t>社会保険・社会福祉・介護事業</t>
    <rPh sb="0" eb="2">
      <t>シャカイ</t>
    </rPh>
    <rPh sb="2" eb="4">
      <t>ホケン</t>
    </rPh>
    <rPh sb="5" eb="7">
      <t>シャカイ</t>
    </rPh>
    <rPh sb="7" eb="9">
      <t>フクシ</t>
    </rPh>
    <rPh sb="10" eb="12">
      <t>カイゴ</t>
    </rPh>
    <rPh sb="12" eb="14">
      <t>ジギョウ</t>
    </rPh>
    <phoneticPr fontId="2"/>
  </si>
  <si>
    <t>郵便業（信書便事業を含む。）、郵便局</t>
    <rPh sb="2" eb="3">
      <t>ギョウ</t>
    </rPh>
    <rPh sb="4" eb="6">
      <t>シンショ</t>
    </rPh>
    <rPh sb="6" eb="7">
      <t>ビン</t>
    </rPh>
    <rPh sb="7" eb="9">
      <t>ジギョウ</t>
    </rPh>
    <rPh sb="10" eb="11">
      <t>フク</t>
    </rPh>
    <rPh sb="15" eb="17">
      <t>ユウビン</t>
    </rPh>
    <phoneticPr fontId="2"/>
  </si>
  <si>
    <t>その他の生活関連サービス業（旅行業に限る。）</t>
    <rPh sb="2" eb="3">
      <t>タ</t>
    </rPh>
    <rPh sb="4" eb="6">
      <t>セイカツ</t>
    </rPh>
    <rPh sb="6" eb="8">
      <t>カンレン</t>
    </rPh>
    <rPh sb="12" eb="13">
      <t>ギョウ</t>
    </rPh>
    <rPh sb="18" eb="19">
      <t>カギ</t>
    </rPh>
    <phoneticPr fontId="2"/>
  </si>
  <si>
    <t>物品賃貸業、専門サービス業、広告業、技術サービス業、洗濯・理容・美容・浴場業、その他の生活関連サービス業（旅行業を除く。）、協同組合、サービス業（他に分類されないもの）（記号41及び記号44に該当するものを除く。）</t>
    <rPh sb="0" eb="2">
      <t>ブッピン</t>
    </rPh>
    <rPh sb="2" eb="5">
      <t>チンタイギョウ</t>
    </rPh>
    <rPh sb="6" eb="8">
      <t>センモン</t>
    </rPh>
    <rPh sb="12" eb="13">
      <t>ギョウ</t>
    </rPh>
    <rPh sb="14" eb="16">
      <t>コウコク</t>
    </rPh>
    <rPh sb="16" eb="17">
      <t>ギョウ</t>
    </rPh>
    <rPh sb="18" eb="20">
      <t>ギジュツ</t>
    </rPh>
    <rPh sb="24" eb="25">
      <t>ギョウ</t>
    </rPh>
    <rPh sb="26" eb="28">
      <t>センタク</t>
    </rPh>
    <rPh sb="29" eb="31">
      <t>リヨウ</t>
    </rPh>
    <rPh sb="32" eb="34">
      <t>ビヨウ</t>
    </rPh>
    <rPh sb="35" eb="37">
      <t>ヨクジョウ</t>
    </rPh>
    <rPh sb="37" eb="38">
      <t>ギョウ</t>
    </rPh>
    <rPh sb="43" eb="45">
      <t>セイカツ</t>
    </rPh>
    <rPh sb="45" eb="47">
      <t>カンレン</t>
    </rPh>
    <rPh sb="53" eb="56">
      <t>リョコウギョウ</t>
    </rPh>
    <rPh sb="57" eb="58">
      <t>ノゾ</t>
    </rPh>
    <rPh sb="62" eb="64">
      <t>キョウドウ</t>
    </rPh>
    <rPh sb="64" eb="66">
      <t>クミアイ</t>
    </rPh>
    <rPh sb="71" eb="72">
      <t>ギョウ</t>
    </rPh>
    <rPh sb="73" eb="74">
      <t>タ</t>
    </rPh>
    <rPh sb="75" eb="77">
      <t>ブンルイ</t>
    </rPh>
    <rPh sb="85" eb="87">
      <t>キゴウ</t>
    </rPh>
    <rPh sb="89" eb="90">
      <t>オヨ</t>
    </rPh>
    <rPh sb="91" eb="93">
      <t>キゴウ</t>
    </rPh>
    <rPh sb="96" eb="98">
      <t>ガイトウ</t>
    </rPh>
    <rPh sb="103" eb="104">
      <t>ノゾ</t>
    </rPh>
    <phoneticPr fontId="2"/>
  </si>
  <si>
    <t>居住専用住宅（付属建築物を除く。）</t>
    <rPh sb="0" eb="2">
      <t>キョジュウ</t>
    </rPh>
    <rPh sb="2" eb="4">
      <t>センヨウ</t>
    </rPh>
    <rPh sb="4" eb="6">
      <t>ジュウタク</t>
    </rPh>
    <rPh sb="7" eb="9">
      <t>フゾク</t>
    </rPh>
    <rPh sb="9" eb="12">
      <t>ケンチクブツ</t>
    </rPh>
    <rPh sb="13" eb="14">
      <t>ノゾ</t>
    </rPh>
    <phoneticPr fontId="2"/>
  </si>
  <si>
    <t>寮、寄宿舎、合宿所（付属建築物を除く。）</t>
    <rPh sb="0" eb="1">
      <t>リョウ</t>
    </rPh>
    <rPh sb="2" eb="5">
      <t>キシュクシャ</t>
    </rPh>
    <rPh sb="6" eb="8">
      <t>ガッシュク</t>
    </rPh>
    <rPh sb="8" eb="9">
      <t>ジョ</t>
    </rPh>
    <rPh sb="10" eb="12">
      <t>フゾク</t>
    </rPh>
    <rPh sb="12" eb="15">
      <t>ケンチクブツ</t>
    </rPh>
    <rPh sb="16" eb="17">
      <t>ノゾ</t>
    </rPh>
    <phoneticPr fontId="2"/>
  </si>
  <si>
    <t>寮、寄宿舎、合宿所付属建築物（物置、車庫等）</t>
    <rPh sb="9" eb="11">
      <t>フゾク</t>
    </rPh>
    <rPh sb="11" eb="14">
      <t>ケンチクブツ</t>
    </rPh>
    <rPh sb="15" eb="17">
      <t>モノオキ</t>
    </rPh>
    <rPh sb="18" eb="20">
      <t>シャコ</t>
    </rPh>
    <rPh sb="20" eb="21">
      <t>トウ</t>
    </rPh>
    <phoneticPr fontId="2"/>
  </si>
  <si>
    <t>図書館その他これに類するもの</t>
    <phoneticPr fontId="2"/>
  </si>
  <si>
    <t>博物館その他これに類するもの</t>
    <phoneticPr fontId="2"/>
  </si>
  <si>
    <t>保育所その他これに類するもの</t>
    <phoneticPr fontId="2"/>
  </si>
  <si>
    <t>児童福祉施設等（前3項に掲げるものを除く。）</t>
    <rPh sb="8" eb="9">
      <t>ゼン</t>
    </rPh>
    <rPh sb="10" eb="11">
      <t>コウ</t>
    </rPh>
    <rPh sb="12" eb="13">
      <t>カカ</t>
    </rPh>
    <rPh sb="18" eb="19">
      <t>ノゾ</t>
    </rPh>
    <phoneticPr fontId="2"/>
  </si>
  <si>
    <t>公衆浴場（個室付浴場業に係る公衆浴場を除く。）</t>
    <phoneticPr fontId="2"/>
  </si>
  <si>
    <t>08280</t>
    <phoneticPr fontId="2"/>
  </si>
  <si>
    <t>08290</t>
    <phoneticPr fontId="2"/>
  </si>
  <si>
    <t>公衆電話所</t>
    <rPh sb="0" eb="2">
      <t>コウシュウ</t>
    </rPh>
    <rPh sb="2" eb="4">
      <t>デンワ</t>
    </rPh>
    <rPh sb="4" eb="5">
      <t>ショ</t>
    </rPh>
    <phoneticPr fontId="2"/>
  </si>
  <si>
    <t>建築基準法施行令第130条の4第5号に基づき国土交通大臣が指定する施設</t>
    <rPh sb="22" eb="24">
      <t>コクド</t>
    </rPh>
    <rPh sb="24" eb="26">
      <t>コウツウ</t>
    </rPh>
    <phoneticPr fontId="2"/>
  </si>
  <si>
    <t>工場（自動車修理工場を除く。）</t>
    <phoneticPr fontId="2"/>
  </si>
  <si>
    <t>体育館又はスポーツの練習場（前項に掲げるものを除く。）</t>
    <rPh sb="14" eb="16">
      <t>ゼンコウ</t>
    </rPh>
    <rPh sb="17" eb="18">
      <t>カカ</t>
    </rPh>
    <rPh sb="23" eb="24">
      <t>ノゾ</t>
    </rPh>
    <phoneticPr fontId="2"/>
  </si>
  <si>
    <t>物品販売業を営む店舗以外の店舗（前２項に掲げるものを除く。）</t>
    <rPh sb="16" eb="17">
      <t>マエ</t>
    </rPh>
    <rPh sb="18" eb="19">
      <t>コウ</t>
    </rPh>
    <rPh sb="20" eb="21">
      <t>カカ</t>
    </rPh>
    <rPh sb="26" eb="27">
      <t>ノゾ</t>
    </rPh>
    <phoneticPr fontId="2"/>
  </si>
  <si>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rPh sb="5" eb="6">
      <t>ギョウ</t>
    </rPh>
    <phoneticPr fontId="2"/>
  </si>
  <si>
    <t>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t>
    <rPh sb="137" eb="138">
      <t>マタ</t>
    </rPh>
    <phoneticPr fontId="2"/>
  </si>
  <si>
    <t>　(入力すると色が消えます。)</t>
    <rPh sb="2" eb="4">
      <t>ニュウリョク</t>
    </rPh>
    <rPh sb="7" eb="8">
      <t>イロ</t>
    </rPh>
    <rPh sb="9" eb="10">
      <t>キ</t>
    </rPh>
    <phoneticPr fontId="2"/>
  </si>
  <si>
    <t>【ﾊ.工事部分の構造】</t>
    <phoneticPr fontId="2"/>
  </si>
  <si>
    <t>群馬（前橋市）</t>
    <rPh sb="0" eb="2">
      <t>グンマ</t>
    </rPh>
    <rPh sb="3" eb="5">
      <t>マエバシ</t>
    </rPh>
    <rPh sb="5" eb="6">
      <t>シ</t>
    </rPh>
    <phoneticPr fontId="2"/>
  </si>
  <si>
    <t>栃木（小山市）</t>
    <rPh sb="0" eb="2">
      <t>トチギ</t>
    </rPh>
    <rPh sb="3" eb="6">
      <t>オヤマシ</t>
    </rPh>
    <phoneticPr fontId="2"/>
  </si>
  <si>
    <t>群馬事業所</t>
    <rPh sb="0" eb="2">
      <t>グンマ</t>
    </rPh>
    <rPh sb="2" eb="5">
      <t>ジギョウショ</t>
    </rPh>
    <phoneticPr fontId="2"/>
  </si>
  <si>
    <t>茨城事業所</t>
    <rPh sb="0" eb="2">
      <t>イバラキ</t>
    </rPh>
    <rPh sb="2" eb="5">
      <t>ジギョウショ</t>
    </rPh>
    <phoneticPr fontId="2"/>
  </si>
  <si>
    <t>栃木事業所</t>
    <rPh sb="0" eb="2">
      <t>トチギ</t>
    </rPh>
    <rPh sb="2" eb="5">
      <t>ジギョウショ</t>
    </rPh>
    <phoneticPr fontId="2"/>
  </si>
  <si>
    <t>〒371-0804</t>
    <phoneticPr fontId="2"/>
  </si>
  <si>
    <t>〒323-0031</t>
    <phoneticPr fontId="2"/>
  </si>
  <si>
    <t>TEL 027-212-7575</t>
    <phoneticPr fontId="2"/>
  </si>
  <si>
    <t>TEL 0285-37-9211</t>
    <phoneticPr fontId="2"/>
  </si>
  <si>
    <t>FAX 027-212-7576</t>
    <phoneticPr fontId="2"/>
  </si>
  <si>
    <t>FAX 0285-37-9212</t>
    <phoneticPr fontId="2"/>
  </si>
  <si>
    <t>ご利用方法</t>
    <rPh sb="1" eb="3">
      <t>リヨウ</t>
    </rPh>
    <rPh sb="3" eb="5">
      <t>ホウホウ</t>
    </rPh>
    <phoneticPr fontId="2"/>
  </si>
  <si>
    <t>一般</t>
    <rPh sb="0" eb="2">
      <t>イッパン</t>
    </rPh>
    <phoneticPr fontId="2"/>
  </si>
  <si>
    <t>申請書のレイアウトを保つために、各シートには保護がかかっています。</t>
    <rPh sb="0" eb="2">
      <t>シンセイ</t>
    </rPh>
    <rPh sb="2" eb="3">
      <t>ショ</t>
    </rPh>
    <rPh sb="10" eb="11">
      <t>タモ</t>
    </rPh>
    <rPh sb="16" eb="17">
      <t>カク</t>
    </rPh>
    <rPh sb="22" eb="24">
      <t>ホゴ</t>
    </rPh>
    <phoneticPr fontId="2"/>
  </si>
  <si>
    <t>誤って入力した場合、消去するには「DEL」キーまたは「BACK SPACE」キーを使用してください。</t>
    <rPh sb="0" eb="1">
      <t>アヤマ</t>
    </rPh>
    <rPh sb="3" eb="5">
      <t>ニュウリョク</t>
    </rPh>
    <rPh sb="7" eb="9">
      <t>バアイ</t>
    </rPh>
    <rPh sb="10" eb="12">
      <t>ショウキョ</t>
    </rPh>
    <rPh sb="41" eb="43">
      <t>シヨウ</t>
    </rPh>
    <phoneticPr fontId="2"/>
  </si>
  <si>
    <t>確認申請</t>
    <rPh sb="0" eb="2">
      <t>カクニン</t>
    </rPh>
    <rPh sb="2" eb="4">
      <t>シンセイ</t>
    </rPh>
    <phoneticPr fontId="2"/>
  </si>
  <si>
    <t>確認申請書は、確１面～確６面のそれぞれのシートに入力して下さい。</t>
    <rPh sb="0" eb="2">
      <t>カクニン</t>
    </rPh>
    <rPh sb="2" eb="5">
      <t>シンセイショ</t>
    </rPh>
    <rPh sb="7" eb="8">
      <t>カク</t>
    </rPh>
    <rPh sb="9" eb="10">
      <t>メン</t>
    </rPh>
    <rPh sb="11" eb="12">
      <t>カク</t>
    </rPh>
    <rPh sb="13" eb="14">
      <t>メン</t>
    </rPh>
    <rPh sb="24" eb="26">
      <t>ニュウリョク</t>
    </rPh>
    <rPh sb="28" eb="29">
      <t>クダ</t>
    </rPh>
    <phoneticPr fontId="2"/>
  </si>
  <si>
    <t>工事届は、工１面～工４面のそれぞれのシートに入力して下さい。</t>
    <rPh sb="0" eb="2">
      <t>コウジ</t>
    </rPh>
    <rPh sb="2" eb="3">
      <t>トドケ</t>
    </rPh>
    <rPh sb="5" eb="6">
      <t>コウ</t>
    </rPh>
    <rPh sb="7" eb="8">
      <t>メン</t>
    </rPh>
    <rPh sb="9" eb="10">
      <t>コウ</t>
    </rPh>
    <rPh sb="11" eb="12">
      <t>メン</t>
    </rPh>
    <rPh sb="22" eb="24">
      <t>ニュウリョク</t>
    </rPh>
    <rPh sb="26" eb="27">
      <t>クダ</t>
    </rPh>
    <phoneticPr fontId="2"/>
  </si>
  <si>
    <t>建築計画概要書の第１面～第２面は、全て自動で作成されます。</t>
    <rPh sb="0" eb="2">
      <t>ケンチク</t>
    </rPh>
    <rPh sb="2" eb="4">
      <t>ケイカク</t>
    </rPh>
    <rPh sb="4" eb="7">
      <t>ガイヨウショ</t>
    </rPh>
    <rPh sb="8" eb="9">
      <t>ダイ</t>
    </rPh>
    <rPh sb="10" eb="11">
      <t>メン</t>
    </rPh>
    <rPh sb="12" eb="13">
      <t>ダイ</t>
    </rPh>
    <rPh sb="14" eb="15">
      <t>メン</t>
    </rPh>
    <rPh sb="17" eb="18">
      <t>スベ</t>
    </rPh>
    <rPh sb="19" eb="21">
      <t>ジドウ</t>
    </rPh>
    <rPh sb="22" eb="24">
      <t>サクセイ</t>
    </rPh>
    <phoneticPr fontId="2"/>
  </si>
  <si>
    <t>水色セルは、必須入力部分です。入力すると着色が消えます。</t>
    <rPh sb="0" eb="2">
      <t>ミズイロ</t>
    </rPh>
    <rPh sb="6" eb="8">
      <t>ヒッス</t>
    </rPh>
    <rPh sb="8" eb="10">
      <t>ニュウリョク</t>
    </rPh>
    <rPh sb="10" eb="12">
      <t>ブブン</t>
    </rPh>
    <rPh sb="15" eb="17">
      <t>ニュウリョク</t>
    </rPh>
    <rPh sb="20" eb="22">
      <t>チャクショク</t>
    </rPh>
    <rPh sb="23" eb="24">
      <t>キ</t>
    </rPh>
    <phoneticPr fontId="2"/>
  </si>
  <si>
    <t>入力ができるセル（主に結合セル）、できないセルがあります。</t>
    <rPh sb="0" eb="2">
      <t>ニュウリョク</t>
    </rPh>
    <rPh sb="9" eb="10">
      <t>シュ</t>
    </rPh>
    <rPh sb="11" eb="13">
      <t>ケツゴウ</t>
    </rPh>
    <phoneticPr fontId="2"/>
  </si>
  <si>
    <t>合計値の計算、容積率・建蔽率の計算は、自動で計算します。</t>
    <rPh sb="0" eb="3">
      <t>ゴウケイチ</t>
    </rPh>
    <rPh sb="4" eb="6">
      <t>ケイサン</t>
    </rPh>
    <rPh sb="7" eb="9">
      <t>ヨウセキ</t>
    </rPh>
    <rPh sb="9" eb="10">
      <t>リツ</t>
    </rPh>
    <rPh sb="11" eb="14">
      <t>ケンペイリツ</t>
    </rPh>
    <rPh sb="15" eb="17">
      <t>ケイサン</t>
    </rPh>
    <rPh sb="19" eb="21">
      <t>ジドウ</t>
    </rPh>
    <rPh sb="22" eb="24">
      <t>ケイサン</t>
    </rPh>
    <phoneticPr fontId="2"/>
  </si>
  <si>
    <t>工事届で、確認申請と連動する部分は自動で作成されますが、個別入力部分もありますので注意してください。</t>
    <rPh sb="0" eb="2">
      <t>コウジ</t>
    </rPh>
    <rPh sb="2" eb="3">
      <t>トドケ</t>
    </rPh>
    <rPh sb="5" eb="7">
      <t>カクニン</t>
    </rPh>
    <rPh sb="7" eb="9">
      <t>シンセイ</t>
    </rPh>
    <rPh sb="10" eb="12">
      <t>レンドウ</t>
    </rPh>
    <rPh sb="14" eb="16">
      <t>ブブン</t>
    </rPh>
    <rPh sb="17" eb="19">
      <t>ジドウ</t>
    </rPh>
    <rPh sb="20" eb="22">
      <t>サクセイ</t>
    </rPh>
    <rPh sb="28" eb="30">
      <t>コベツ</t>
    </rPh>
    <rPh sb="30" eb="32">
      <t>ニュウリョク</t>
    </rPh>
    <rPh sb="32" eb="34">
      <t>ブブン</t>
    </rPh>
    <rPh sb="41" eb="43">
      <t>チュウイ</t>
    </rPh>
    <phoneticPr fontId="2"/>
  </si>
  <si>
    <t>印刷する上の注意</t>
    <rPh sb="0" eb="2">
      <t>インサツ</t>
    </rPh>
    <rPh sb="4" eb="5">
      <t>ウエ</t>
    </rPh>
    <rPh sb="6" eb="8">
      <t>チュウイ</t>
    </rPh>
    <phoneticPr fontId="2"/>
  </si>
  <si>
    <t>本シートは、印刷プレビューモードに初期設定しています。</t>
    <rPh sb="0" eb="1">
      <t>ホン</t>
    </rPh>
    <rPh sb="6" eb="8">
      <t>インサツ</t>
    </rPh>
    <rPh sb="17" eb="19">
      <t>ショキ</t>
    </rPh>
    <rPh sb="19" eb="21">
      <t>セッテイ</t>
    </rPh>
    <phoneticPr fontId="2"/>
  </si>
  <si>
    <t>青線内が印刷される部分で、横破線が改ページする部分です。</t>
    <rPh sb="0" eb="1">
      <t>アオ</t>
    </rPh>
    <rPh sb="1" eb="2">
      <t>セン</t>
    </rPh>
    <rPh sb="2" eb="3">
      <t>ナイ</t>
    </rPh>
    <rPh sb="4" eb="6">
      <t>インサツ</t>
    </rPh>
    <rPh sb="9" eb="11">
      <t>ブブン</t>
    </rPh>
    <rPh sb="13" eb="14">
      <t>ヨコ</t>
    </rPh>
    <rPh sb="14" eb="16">
      <t>ハセン</t>
    </rPh>
    <rPh sb="17" eb="18">
      <t>カイ</t>
    </rPh>
    <rPh sb="23" eb="25">
      <t>ブブン</t>
    </rPh>
    <phoneticPr fontId="2"/>
  </si>
  <si>
    <t>改ページの範囲がずれてしまうと、印刷されるレイアウトが崩れますので、外枠にあるガイドラインに従って</t>
    <rPh sb="0" eb="1">
      <t>カイ</t>
    </rPh>
    <rPh sb="5" eb="7">
      <t>ハンイ</t>
    </rPh>
    <rPh sb="16" eb="18">
      <t>インサツ</t>
    </rPh>
    <rPh sb="27" eb="28">
      <t>クズ</t>
    </rPh>
    <rPh sb="34" eb="36">
      <t>ソトワク</t>
    </rPh>
    <rPh sb="46" eb="47">
      <t>シタガ</t>
    </rPh>
    <phoneticPr fontId="2"/>
  </si>
  <si>
    <t>元のとおりに修正してください。</t>
    <rPh sb="0" eb="1">
      <t>モト</t>
    </rPh>
    <rPh sb="6" eb="8">
      <t>シュウセイ</t>
    </rPh>
    <phoneticPr fontId="2"/>
  </si>
  <si>
    <t>①</t>
    <phoneticPr fontId="2"/>
  </si>
  <si>
    <t>②</t>
    <phoneticPr fontId="2"/>
  </si>
  <si>
    <t>③</t>
    <phoneticPr fontId="2"/>
  </si>
  <si>
    <t>委任状</t>
    <rPh sb="0" eb="3">
      <t>イニンジョウ</t>
    </rPh>
    <phoneticPr fontId="2"/>
  </si>
  <si>
    <t>④</t>
    <phoneticPr fontId="2"/>
  </si>
  <si>
    <t>現地調査書</t>
    <rPh sb="0" eb="2">
      <t>ゲンチ</t>
    </rPh>
    <rPh sb="2" eb="4">
      <t>チョウサ</t>
    </rPh>
    <rPh sb="4" eb="5">
      <t>ショ</t>
    </rPh>
    <phoneticPr fontId="2"/>
  </si>
  <si>
    <t>⑤</t>
    <phoneticPr fontId="2"/>
  </si>
  <si>
    <t>制限業種調査書</t>
    <rPh sb="0" eb="2">
      <t>セイゲン</t>
    </rPh>
    <rPh sb="2" eb="4">
      <t>ギョウシュ</t>
    </rPh>
    <rPh sb="4" eb="7">
      <t>チョウサショ</t>
    </rPh>
    <phoneticPr fontId="2"/>
  </si>
  <si>
    <t>⑥</t>
    <phoneticPr fontId="2"/>
  </si>
  <si>
    <t>⑦</t>
    <phoneticPr fontId="2"/>
  </si>
  <si>
    <t>申請で印刷する書類</t>
    <rPh sb="0" eb="2">
      <t>シンセイ</t>
    </rPh>
    <rPh sb="3" eb="5">
      <t>インサツ</t>
    </rPh>
    <rPh sb="7" eb="9">
      <t>ショルイ</t>
    </rPh>
    <phoneticPr fontId="2"/>
  </si>
  <si>
    <t>（確認申請時に検査委任まで受けている場合は、省略できます。）</t>
  </si>
  <si>
    <t>（確認申請時に提出した内容と変更がない場合は、省略できます。）</t>
    <rPh sb="7" eb="9">
      <t>テイシュツ</t>
    </rPh>
    <rPh sb="11" eb="13">
      <t>ナイヨウ</t>
    </rPh>
    <rPh sb="14" eb="16">
      <t>ヘンコウ</t>
    </rPh>
    <rPh sb="19" eb="21">
      <t>バアイ</t>
    </rPh>
    <phoneticPr fontId="2"/>
  </si>
  <si>
    <t>申請書の入力方法</t>
    <rPh sb="0" eb="2">
      <t>シンセイ</t>
    </rPh>
    <rPh sb="2" eb="3">
      <t>ショ</t>
    </rPh>
    <rPh sb="4" eb="6">
      <t>ニュウリョク</t>
    </rPh>
    <rPh sb="6" eb="8">
      <t>ホウホウ</t>
    </rPh>
    <phoneticPr fontId="2"/>
  </si>
  <si>
    <t>中間検査申請書の主要入力部分は、確認申請書と連動しています。</t>
    <rPh sb="0" eb="2">
      <t>チュウカン</t>
    </rPh>
    <rPh sb="2" eb="4">
      <t>ケンサ</t>
    </rPh>
    <rPh sb="4" eb="7">
      <t>シンセイショ</t>
    </rPh>
    <rPh sb="8" eb="10">
      <t>シュヨウ</t>
    </rPh>
    <rPh sb="10" eb="12">
      <t>ニュウリョク</t>
    </rPh>
    <rPh sb="12" eb="14">
      <t>ブブン</t>
    </rPh>
    <rPh sb="16" eb="18">
      <t>カクニン</t>
    </rPh>
    <rPh sb="18" eb="21">
      <t>シンセイショ</t>
    </rPh>
    <rPh sb="22" eb="24">
      <t>レンドウ</t>
    </rPh>
    <phoneticPr fontId="2"/>
  </si>
  <si>
    <t>完了検査申請書の主要入力部分は、確認申請書と連動しています。</t>
    <rPh sb="0" eb="2">
      <t>カンリョウ</t>
    </rPh>
    <rPh sb="2" eb="4">
      <t>ケンサ</t>
    </rPh>
    <rPh sb="4" eb="7">
      <t>シンセイショ</t>
    </rPh>
    <rPh sb="8" eb="10">
      <t>シュヨウ</t>
    </rPh>
    <rPh sb="10" eb="12">
      <t>ニュウリョク</t>
    </rPh>
    <rPh sb="12" eb="14">
      <t>ブブン</t>
    </rPh>
    <rPh sb="16" eb="18">
      <t>カクニン</t>
    </rPh>
    <rPh sb="18" eb="21">
      <t>シンセイショ</t>
    </rPh>
    <rPh sb="22" eb="24">
      <t>レンドウ</t>
    </rPh>
    <phoneticPr fontId="2"/>
  </si>
  <si>
    <t>事前申込書　（事前相談申込書　事前相談回答書　同継続用紙）</t>
    <rPh sb="0" eb="2">
      <t>ジゼン</t>
    </rPh>
    <rPh sb="2" eb="4">
      <t>モウシコミ</t>
    </rPh>
    <rPh sb="4" eb="5">
      <t>ショ</t>
    </rPh>
    <rPh sb="7" eb="9">
      <t>ジゼン</t>
    </rPh>
    <rPh sb="9" eb="11">
      <t>ソウダン</t>
    </rPh>
    <rPh sb="11" eb="14">
      <t>モウシコミショ</t>
    </rPh>
    <rPh sb="15" eb="17">
      <t>ジゼン</t>
    </rPh>
    <rPh sb="17" eb="19">
      <t>ソウダン</t>
    </rPh>
    <rPh sb="19" eb="22">
      <t>カイトウショ</t>
    </rPh>
    <rPh sb="23" eb="24">
      <t>ドウ</t>
    </rPh>
    <rPh sb="24" eb="26">
      <t>ケイゾク</t>
    </rPh>
    <rPh sb="26" eb="28">
      <t>ヨウシ</t>
    </rPh>
    <phoneticPr fontId="2"/>
  </si>
  <si>
    <t>確認申請書　（第１面～第６面）</t>
    <rPh sb="0" eb="2">
      <t>カクニン</t>
    </rPh>
    <rPh sb="2" eb="4">
      <t>シンセイ</t>
    </rPh>
    <rPh sb="4" eb="5">
      <t>ショ</t>
    </rPh>
    <rPh sb="7" eb="8">
      <t>ダイ</t>
    </rPh>
    <rPh sb="9" eb="10">
      <t>メン</t>
    </rPh>
    <rPh sb="11" eb="12">
      <t>ダイ</t>
    </rPh>
    <rPh sb="13" eb="14">
      <t>メン</t>
    </rPh>
    <phoneticPr fontId="2"/>
  </si>
  <si>
    <t>建築計画概要書　（第１面～第３面）</t>
    <rPh sb="0" eb="2">
      <t>ケンチク</t>
    </rPh>
    <rPh sb="2" eb="4">
      <t>ケイカク</t>
    </rPh>
    <rPh sb="4" eb="7">
      <t>ガイヨウショ</t>
    </rPh>
    <rPh sb="9" eb="10">
      <t>ダイ</t>
    </rPh>
    <rPh sb="11" eb="12">
      <t>メン</t>
    </rPh>
    <rPh sb="13" eb="14">
      <t>ダイ</t>
    </rPh>
    <rPh sb="15" eb="16">
      <t>メン</t>
    </rPh>
    <phoneticPr fontId="2"/>
  </si>
  <si>
    <t>工事届　（第１面～第４面）</t>
    <rPh sb="0" eb="2">
      <t>コウジ</t>
    </rPh>
    <rPh sb="2" eb="3">
      <t>トドケ</t>
    </rPh>
    <rPh sb="5" eb="6">
      <t>ダイ</t>
    </rPh>
    <rPh sb="7" eb="8">
      <t>メン</t>
    </rPh>
    <rPh sb="9" eb="10">
      <t>ダイ</t>
    </rPh>
    <rPh sb="11" eb="12">
      <t>メン</t>
    </rPh>
    <phoneticPr fontId="2"/>
  </si>
  <si>
    <t>中間検査申請書　（第１面～第４面）</t>
    <rPh sb="0" eb="2">
      <t>チュウカン</t>
    </rPh>
    <rPh sb="2" eb="4">
      <t>ケンサ</t>
    </rPh>
    <rPh sb="4" eb="7">
      <t>シンセイショ</t>
    </rPh>
    <rPh sb="9" eb="10">
      <t>ダイ</t>
    </rPh>
    <rPh sb="11" eb="12">
      <t>メン</t>
    </rPh>
    <rPh sb="13" eb="14">
      <t>ダイ</t>
    </rPh>
    <rPh sb="15" eb="16">
      <t>メン</t>
    </rPh>
    <phoneticPr fontId="2"/>
  </si>
  <si>
    <t>完了検査申請書　（第１面～第４面）</t>
    <rPh sb="0" eb="2">
      <t>カンリョウ</t>
    </rPh>
    <rPh sb="2" eb="4">
      <t>ケンサ</t>
    </rPh>
    <rPh sb="4" eb="7">
      <t>シンセイショ</t>
    </rPh>
    <rPh sb="9" eb="10">
      <t>ダイ</t>
    </rPh>
    <rPh sb="11" eb="12">
      <t>メン</t>
    </rPh>
    <rPh sb="13" eb="14">
      <t>ダイ</t>
    </rPh>
    <rPh sb="15" eb="16">
      <t>メン</t>
    </rPh>
    <phoneticPr fontId="2"/>
  </si>
  <si>
    <t>中間検査</t>
    <rPh sb="0" eb="2">
      <t>チュウカン</t>
    </rPh>
    <rPh sb="2" eb="4">
      <t>ケンサ</t>
    </rPh>
    <phoneticPr fontId="2"/>
  </si>
  <si>
    <t>完了検査</t>
    <rPh sb="0" eb="2">
      <t>カンリョウ</t>
    </rPh>
    <rPh sb="2" eb="4">
      <t>ケンサ</t>
    </rPh>
    <phoneticPr fontId="2"/>
  </si>
  <si>
    <t>検査時刻連絡票</t>
    <rPh sb="0" eb="2">
      <t>ケンサ</t>
    </rPh>
    <rPh sb="2" eb="4">
      <t>ジコク</t>
    </rPh>
    <rPh sb="4" eb="6">
      <t>レンラク</t>
    </rPh>
    <rPh sb="6" eb="7">
      <t>ヒョウ</t>
    </rPh>
    <phoneticPr fontId="2"/>
  </si>
  <si>
    <t>群馬県前橋市六供町1025番地</t>
    <rPh sb="0" eb="3">
      <t>グンマケン</t>
    </rPh>
    <rPh sb="3" eb="6">
      <t>マエバシシ</t>
    </rPh>
    <rPh sb="6" eb="9">
      <t>ロックマチ</t>
    </rPh>
    <rPh sb="13" eb="14">
      <t>バン</t>
    </rPh>
    <rPh sb="14" eb="15">
      <t>チ</t>
    </rPh>
    <phoneticPr fontId="2"/>
  </si>
  <si>
    <t>栃木県小山市八幡町2丁目9番地28</t>
    <rPh sb="0" eb="3">
      <t>トチギケン</t>
    </rPh>
    <rPh sb="3" eb="6">
      <t>オヤマシ</t>
    </rPh>
    <rPh sb="6" eb="9">
      <t>ヤハタチョウ</t>
    </rPh>
    <rPh sb="10" eb="12">
      <t>チョウメ</t>
    </rPh>
    <rPh sb="13" eb="15">
      <t>バンチ</t>
    </rPh>
    <phoneticPr fontId="2"/>
  </si>
  <si>
    <t>ゆえに、自由に改変はできませんので、ご了承ください。</t>
    <rPh sb="4" eb="6">
      <t>ジユウ</t>
    </rPh>
    <rPh sb="7" eb="9">
      <t>カイヘン</t>
    </rPh>
    <rPh sb="19" eb="21">
      <t>リョウショウ</t>
    </rPh>
    <phoneticPr fontId="2"/>
  </si>
  <si>
    <t>RK-</t>
    <phoneticPr fontId="2"/>
  </si>
  <si>
    <t>UM-</t>
    <phoneticPr fontId="2"/>
  </si>
  <si>
    <t>YH-</t>
    <phoneticPr fontId="2"/>
  </si>
  <si>
    <t>令和</t>
  </si>
  <si>
    <t>元年の読替え</t>
    <rPh sb="0" eb="2">
      <t>ガンネン</t>
    </rPh>
    <rPh sb="3" eb="5">
      <t>ヨミカ</t>
    </rPh>
    <phoneticPr fontId="2"/>
  </si>
  <si>
    <t>※　建築主の押印は、不要となりました。</t>
    <rPh sb="2" eb="4">
      <t>ケンチク</t>
    </rPh>
    <rPh sb="4" eb="5">
      <t>ヌシ</t>
    </rPh>
    <rPh sb="6" eb="8">
      <t>オウイン</t>
    </rPh>
    <rPh sb="10" eb="12">
      <t>フヨウ</t>
    </rPh>
    <phoneticPr fontId="2"/>
  </si>
  <si>
    <t>〒308-0802</t>
    <phoneticPr fontId="2"/>
  </si>
  <si>
    <t>茨城県筑西市横島229番地5</t>
    <rPh sb="0" eb="3">
      <t>イバラキケン</t>
    </rPh>
    <rPh sb="3" eb="6">
      <t>チクセイシ</t>
    </rPh>
    <rPh sb="6" eb="8">
      <t>ヨコシマ</t>
    </rPh>
    <rPh sb="11" eb="13">
      <t>バンチ</t>
    </rPh>
    <phoneticPr fontId="2"/>
  </si>
  <si>
    <t>TEL 0296-49-8070</t>
    <phoneticPr fontId="2"/>
  </si>
  <si>
    <t>FAX 0296-49-8071</t>
    <phoneticPr fontId="2"/>
  </si>
  <si>
    <t>茨城（筑西市）</t>
    <rPh sb="0" eb="2">
      <t>イバラキ</t>
    </rPh>
    <rPh sb="3" eb="6">
      <t>チクセイシ</t>
    </rPh>
    <phoneticPr fontId="2"/>
  </si>
  <si>
    <t>08132</t>
    <phoneticPr fontId="2"/>
  </si>
  <si>
    <t>郵便の業務の用に供する施設</t>
    <rPh sb="0" eb="2">
      <t>ユウビン</t>
    </rPh>
    <rPh sb="3" eb="5">
      <t>ギョウム</t>
    </rPh>
    <rPh sb="6" eb="7">
      <t>ヨウ</t>
    </rPh>
    <rPh sb="8" eb="9">
      <t>キョウ</t>
    </rPh>
    <rPh sb="11" eb="13">
      <t>シセツ</t>
    </rPh>
    <phoneticPr fontId="2"/>
  </si>
  <si>
    <t>百貨店、マーケットその他の物品販売業を営む店舗（前項に掲げるもの及び専ら性的好奇心をそそる写真その他の物品の販売を行うもの並びに田園住居地域及びその周辺の地域で生産された農作物の販売を主たる目的とするものを除く。）</t>
    <rPh sb="24" eb="26">
      <t>ゼンコウ</t>
    </rPh>
    <rPh sb="27" eb="28">
      <t>カカ</t>
    </rPh>
    <rPh sb="32" eb="33">
      <t>オヨ</t>
    </rPh>
    <rPh sb="34" eb="35">
      <t>モッパ</t>
    </rPh>
    <rPh sb="36" eb="38">
      <t>セイテキ</t>
    </rPh>
    <rPh sb="38" eb="41">
      <t>コウキシン</t>
    </rPh>
    <rPh sb="45" eb="47">
      <t>シャシン</t>
    </rPh>
    <rPh sb="49" eb="50">
      <t>タ</t>
    </rPh>
    <rPh sb="51" eb="53">
      <t>ブッピン</t>
    </rPh>
    <rPh sb="54" eb="56">
      <t>ハンバイ</t>
    </rPh>
    <rPh sb="57" eb="58">
      <t>オコナ</t>
    </rPh>
    <rPh sb="61" eb="62">
      <t>ナラ</t>
    </rPh>
    <rPh sb="64" eb="66">
      <t>デンエン</t>
    </rPh>
    <rPh sb="66" eb="68">
      <t>ジュウキョ</t>
    </rPh>
    <rPh sb="68" eb="70">
      <t>チイキ</t>
    </rPh>
    <rPh sb="70" eb="71">
      <t>オヨ</t>
    </rPh>
    <rPh sb="74" eb="76">
      <t>シュウヘン</t>
    </rPh>
    <rPh sb="77" eb="79">
      <t>チイキ</t>
    </rPh>
    <rPh sb="80" eb="82">
      <t>セイサン</t>
    </rPh>
    <rPh sb="85" eb="88">
      <t>ノウサクブツ</t>
    </rPh>
    <rPh sb="89" eb="91">
      <t>ハンバイ</t>
    </rPh>
    <rPh sb="92" eb="93">
      <t>シュ</t>
    </rPh>
    <rPh sb="95" eb="97">
      <t>モクテキ</t>
    </rPh>
    <rPh sb="103" eb="104">
      <t>ノゾ</t>
    </rPh>
    <phoneticPr fontId="2"/>
  </si>
  <si>
    <t>飲食店（次項に掲げるもの並びに田園住居地域及びその周辺の地域で生産された農作物を材料とする料理の提供を主たる目的とするものを除く。）</t>
    <rPh sb="4" eb="5">
      <t>ツギ</t>
    </rPh>
    <rPh sb="7" eb="8">
      <t>カカ</t>
    </rPh>
    <rPh sb="12" eb="13">
      <t>ナラ</t>
    </rPh>
    <rPh sb="15" eb="17">
      <t>デンエン</t>
    </rPh>
    <rPh sb="17" eb="19">
      <t>ジュウキョ</t>
    </rPh>
    <rPh sb="19" eb="21">
      <t>チイキ</t>
    </rPh>
    <rPh sb="21" eb="22">
      <t>オヨ</t>
    </rPh>
    <rPh sb="25" eb="27">
      <t>シュウヘン</t>
    </rPh>
    <rPh sb="28" eb="30">
      <t>チイキ</t>
    </rPh>
    <rPh sb="31" eb="33">
      <t>セイサン</t>
    </rPh>
    <rPh sb="36" eb="39">
      <t>ノウサクモツ</t>
    </rPh>
    <rPh sb="40" eb="42">
      <t>ザイリョウ</t>
    </rPh>
    <rPh sb="45" eb="47">
      <t>リョウリ</t>
    </rPh>
    <rPh sb="48" eb="50">
      <t>テイキョウ</t>
    </rPh>
    <rPh sb="51" eb="52">
      <t>シュ</t>
    </rPh>
    <rPh sb="54" eb="56">
      <t>モクテキ</t>
    </rPh>
    <rPh sb="62" eb="63">
      <t>ノゾ</t>
    </rPh>
    <phoneticPr fontId="2"/>
  </si>
  <si>
    <t>08630</t>
    <phoneticPr fontId="2"/>
  </si>
  <si>
    <t>08640</t>
    <phoneticPr fontId="2"/>
  </si>
  <si>
    <t>08650</t>
    <phoneticPr fontId="2"/>
  </si>
  <si>
    <t>農作物の生産、出荷、処理又は貯蔵に供するもの</t>
    <rPh sb="0" eb="3">
      <t>ノウサクブツ</t>
    </rPh>
    <rPh sb="4" eb="6">
      <t>セイサン</t>
    </rPh>
    <rPh sb="7" eb="9">
      <t>シュッカ</t>
    </rPh>
    <rPh sb="10" eb="12">
      <t>ショリ</t>
    </rPh>
    <rPh sb="12" eb="13">
      <t>マタ</t>
    </rPh>
    <rPh sb="14" eb="16">
      <t>チョゾウ</t>
    </rPh>
    <rPh sb="17" eb="18">
      <t>キョウ</t>
    </rPh>
    <phoneticPr fontId="2"/>
  </si>
  <si>
    <t>農業の生産資材の貯蔵に供するもの</t>
    <rPh sb="0" eb="2">
      <t>ノウギョウ</t>
    </rPh>
    <rPh sb="3" eb="5">
      <t>セイサン</t>
    </rPh>
    <rPh sb="5" eb="7">
      <t>シザイ</t>
    </rPh>
    <rPh sb="8" eb="10">
      <t>チョゾウ</t>
    </rPh>
    <rPh sb="11" eb="12">
      <t>キョウ</t>
    </rPh>
    <phoneticPr fontId="2"/>
  </si>
  <si>
    <t>田園住居地域及びその周辺の地域で生産された農作物の販売を主たる目的とする店舗、当該農作物を材料とする料理の提供を主たる目的とする飲食店又は自家販売のたまに食品製造業を営むパン屋、米屋、豆腐屋、菓子屋その他のこれらに類するもの（当該農産物を原材料とする食品の製造又は加工を目的とするものに限る。）で作業場の床面積の合計が５０平方メートル以内のもの（原動機を使用する場合にあっては、その出力が０．７５キロワット以下のものに限る。）</t>
    <rPh sb="0" eb="2">
      <t>デンエン</t>
    </rPh>
    <rPh sb="2" eb="4">
      <t>ジュウキョ</t>
    </rPh>
    <rPh sb="4" eb="6">
      <t>チイキ</t>
    </rPh>
    <rPh sb="6" eb="7">
      <t>オヨ</t>
    </rPh>
    <rPh sb="10" eb="12">
      <t>シュウヘン</t>
    </rPh>
    <rPh sb="13" eb="15">
      <t>チイキ</t>
    </rPh>
    <rPh sb="16" eb="18">
      <t>セイサン</t>
    </rPh>
    <rPh sb="21" eb="24">
      <t>ノウサクブツ</t>
    </rPh>
    <rPh sb="25" eb="27">
      <t>ハンバイ</t>
    </rPh>
    <rPh sb="28" eb="29">
      <t>シュ</t>
    </rPh>
    <rPh sb="31" eb="33">
      <t>モクテキ</t>
    </rPh>
    <rPh sb="36" eb="38">
      <t>テンポ</t>
    </rPh>
    <rPh sb="39" eb="41">
      <t>トウガイ</t>
    </rPh>
    <rPh sb="41" eb="44">
      <t>ノウサクブツ</t>
    </rPh>
    <rPh sb="45" eb="47">
      <t>ザイリョウ</t>
    </rPh>
    <rPh sb="50" eb="52">
      <t>リョウリ</t>
    </rPh>
    <rPh sb="53" eb="55">
      <t>テイキョウ</t>
    </rPh>
    <rPh sb="56" eb="57">
      <t>シュ</t>
    </rPh>
    <rPh sb="59" eb="61">
      <t>モクテキ</t>
    </rPh>
    <rPh sb="64" eb="67">
      <t>インショクテン</t>
    </rPh>
    <rPh sb="67" eb="68">
      <t>マタ</t>
    </rPh>
    <rPh sb="69" eb="71">
      <t>ジカ</t>
    </rPh>
    <rPh sb="71" eb="73">
      <t>ハンバイ</t>
    </rPh>
    <rPh sb="77" eb="79">
      <t>ショクヒン</t>
    </rPh>
    <rPh sb="79" eb="82">
      <t>セイゾウギョウ</t>
    </rPh>
    <rPh sb="83" eb="84">
      <t>イトナ</t>
    </rPh>
    <rPh sb="87" eb="88">
      <t>ヤ</t>
    </rPh>
    <rPh sb="89" eb="91">
      <t>コメヤ</t>
    </rPh>
    <rPh sb="92" eb="95">
      <t>トウフヤ</t>
    </rPh>
    <rPh sb="96" eb="98">
      <t>カシ</t>
    </rPh>
    <rPh sb="98" eb="99">
      <t>ヤ</t>
    </rPh>
    <rPh sb="101" eb="102">
      <t>タ</t>
    </rPh>
    <rPh sb="107" eb="108">
      <t>ルイ</t>
    </rPh>
    <rPh sb="113" eb="115">
      <t>トウガイ</t>
    </rPh>
    <rPh sb="115" eb="118">
      <t>ノウサンブツ</t>
    </rPh>
    <rPh sb="119" eb="122">
      <t>ゲンザイリョウ</t>
    </rPh>
    <rPh sb="125" eb="127">
      <t>ショクヒン</t>
    </rPh>
    <rPh sb="128" eb="130">
      <t>セイゾウ</t>
    </rPh>
    <rPh sb="130" eb="131">
      <t>マタ</t>
    </rPh>
    <rPh sb="132" eb="134">
      <t>カコウ</t>
    </rPh>
    <rPh sb="135" eb="137">
      <t>モクテキ</t>
    </rPh>
    <rPh sb="143" eb="144">
      <t>カギ</t>
    </rPh>
    <rPh sb="148" eb="151">
      <t>サギョウバ</t>
    </rPh>
    <rPh sb="152" eb="155">
      <t>ユカメンセキ</t>
    </rPh>
    <rPh sb="156" eb="158">
      <t>ゴウケイ</t>
    </rPh>
    <rPh sb="161" eb="163">
      <t>ヘイホウ</t>
    </rPh>
    <rPh sb="167" eb="169">
      <t>イナイ</t>
    </rPh>
    <rPh sb="173" eb="176">
      <t>ゲンドウキ</t>
    </rPh>
    <rPh sb="177" eb="179">
      <t>シヨウ</t>
    </rPh>
    <rPh sb="181" eb="183">
      <t>バアイ</t>
    </rPh>
    <rPh sb="191" eb="193">
      <t>シュツリョク</t>
    </rPh>
    <rPh sb="203" eb="205">
      <t>イカ</t>
    </rPh>
    <rPh sb="209" eb="210">
      <t>カギ</t>
    </rPh>
    <phoneticPr fontId="2"/>
  </si>
  <si>
    <t>用　　途</t>
    <rPh sb="0" eb="1">
      <t>ヨウ</t>
    </rPh>
    <rPh sb="3" eb="4">
      <t>ト</t>
    </rPh>
    <phoneticPr fontId="2"/>
  </si>
  <si>
    <t>登　録</t>
    <rPh sb="0" eb="1">
      <t>ノボル</t>
    </rPh>
    <rPh sb="2" eb="3">
      <t>ロク</t>
    </rPh>
    <phoneticPr fontId="2"/>
  </si>
  <si>
    <t>工事届</t>
    <rPh sb="0" eb="2">
      <t>コウジ</t>
    </rPh>
    <rPh sb="2" eb="3">
      <t>トドケ</t>
    </rPh>
    <phoneticPr fontId="2"/>
  </si>
  <si>
    <t>用途地域</t>
    <rPh sb="0" eb="2">
      <t>ヨウト</t>
    </rPh>
    <rPh sb="2" eb="4">
      <t>チイキ</t>
    </rPh>
    <phoneticPr fontId="2"/>
  </si>
  <si>
    <t>地域指定なし</t>
    <rPh sb="0" eb="2">
      <t>チイキ</t>
    </rPh>
    <rPh sb="2" eb="4">
      <t>シテイ</t>
    </rPh>
    <phoneticPr fontId="2"/>
  </si>
  <si>
    <t>第一種住居地域</t>
    <rPh sb="0" eb="1">
      <t>ダイ</t>
    </rPh>
    <rPh sb="1" eb="3">
      <t>１シュ</t>
    </rPh>
    <rPh sb="3" eb="5">
      <t>ジュウキョ</t>
    </rPh>
    <rPh sb="5" eb="7">
      <t>チイキ</t>
    </rPh>
    <phoneticPr fontId="2"/>
  </si>
  <si>
    <t>第二種住居地域</t>
    <rPh sb="0" eb="1">
      <t>ダイ</t>
    </rPh>
    <rPh sb="1" eb="2">
      <t>２</t>
    </rPh>
    <rPh sb="2" eb="3">
      <t>シュ</t>
    </rPh>
    <rPh sb="3" eb="5">
      <t>ジュウキョ</t>
    </rPh>
    <rPh sb="5" eb="7">
      <t>チイキ</t>
    </rPh>
    <phoneticPr fontId="2"/>
  </si>
  <si>
    <t>準住居地域</t>
    <rPh sb="0" eb="1">
      <t>ジュン</t>
    </rPh>
    <rPh sb="1" eb="3">
      <t>ジュウキョ</t>
    </rPh>
    <rPh sb="3" eb="5">
      <t>チイキ</t>
    </rPh>
    <phoneticPr fontId="2"/>
  </si>
  <si>
    <t>田園住居地域</t>
    <rPh sb="0" eb="2">
      <t>デンエン</t>
    </rPh>
    <rPh sb="2" eb="4">
      <t>ジュウキョ</t>
    </rPh>
    <rPh sb="4" eb="6">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</si>
  <si>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</si>
  <si>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</si>
  <si>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</si>
  <si>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</si>
  <si>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工業専用地域</t>
    <rPh sb="0" eb="2">
      <t>コウギョウ</t>
    </rPh>
    <rPh sb="2" eb="4">
      <t>センヨウ</t>
    </rPh>
    <rPh sb="4" eb="6">
      <t>チイキ</t>
    </rPh>
    <phoneticPr fontId="2"/>
  </si>
  <si>
    <t>08082</t>
    <phoneticPr fontId="2"/>
  </si>
  <si>
    <t>義務教育学校</t>
    <rPh sb="0" eb="2">
      <t>ギム</t>
    </rPh>
    <rPh sb="2" eb="4">
      <t>キョウイク</t>
    </rPh>
    <rPh sb="4" eb="6">
      <t>ガッコウ</t>
    </rPh>
    <phoneticPr fontId="2"/>
  </si>
  <si>
    <t>中学校又は高等学校又は中等教育学校</t>
    <rPh sb="3" eb="4">
      <t>マタ</t>
    </rPh>
    <rPh sb="9" eb="10">
      <t>マタ</t>
    </rPh>
    <rPh sb="11" eb="13">
      <t>チュウトウ</t>
    </rPh>
    <rPh sb="13" eb="15">
      <t>キョウイク</t>
    </rPh>
    <rPh sb="15" eb="17">
      <t>ガッコウ</t>
    </rPh>
    <phoneticPr fontId="2"/>
  </si>
  <si>
    <t>特別支援学校</t>
    <rPh sb="0" eb="2">
      <t>トクベツ</t>
    </rPh>
    <rPh sb="2" eb="4">
      <t>シエン</t>
    </rPh>
    <rPh sb="4" eb="6">
      <t>ガッコウ</t>
    </rPh>
    <phoneticPr fontId="2"/>
  </si>
  <si>
    <t>幼保連携型認定こども園</t>
    <rPh sb="0" eb="2">
      <t>ヨウホ</t>
    </rPh>
    <rPh sb="2" eb="4">
      <t>レンケイ</t>
    </rPh>
    <rPh sb="4" eb="5">
      <t>カタ</t>
    </rPh>
    <rPh sb="5" eb="7">
      <t>ニンテイ</t>
    </rPh>
    <rPh sb="10" eb="11">
      <t>エン</t>
    </rPh>
    <phoneticPr fontId="2"/>
  </si>
  <si>
    <t>老人ホーム、福祉ホームその他これに類するもの</t>
    <phoneticPr fontId="2"/>
  </si>
  <si>
    <t>08990</t>
    <phoneticPr fontId="2"/>
  </si>
  <si>
    <t>このシートは削除や改編しないでください。</t>
    <rPh sb="6" eb="8">
      <t>サクジョ</t>
    </rPh>
    <rPh sb="9" eb="11">
      <t>カイヘン</t>
    </rPh>
    <phoneticPr fontId="2"/>
  </si>
  <si>
    <t>ＮＫＢＩ事業所</t>
    <rPh sb="4" eb="7">
      <t>ジギョウショ</t>
    </rPh>
    <phoneticPr fontId="2"/>
  </si>
  <si>
    <t>※　令和3年1月1日以降の申請から押印が不要となりました。</t>
    <rPh sb="2" eb="3">
      <t>レイ</t>
    </rPh>
    <rPh sb="3" eb="4">
      <t>ワ</t>
    </rPh>
    <rPh sb="5" eb="6">
      <t>ネン</t>
    </rPh>
    <rPh sb="7" eb="8">
      <t>ガツ</t>
    </rPh>
    <rPh sb="9" eb="10">
      <t>ニチ</t>
    </rPh>
    <rPh sb="10" eb="12">
      <t>イコウ</t>
    </rPh>
    <rPh sb="13" eb="15">
      <t>シンセイ</t>
    </rPh>
    <rPh sb="17" eb="19">
      <t>オウイン</t>
    </rPh>
    <rPh sb="20" eb="22">
      <t>フヨウ</t>
    </rPh>
    <phoneticPr fontId="2"/>
  </si>
  <si>
    <t>本申請書は、Excell2007バージョンで作成しています。</t>
    <rPh sb="0" eb="1">
      <t>ホン</t>
    </rPh>
    <rPh sb="1" eb="3">
      <t>シンセイ</t>
    </rPh>
    <rPh sb="3" eb="4">
      <t>ショ</t>
    </rPh>
    <rPh sb="22" eb="24">
      <t>サクセイ</t>
    </rPh>
    <phoneticPr fontId="2"/>
  </si>
  <si>
    <t>構造</t>
    <rPh sb="0" eb="2">
      <t>コウゾウ</t>
    </rPh>
    <phoneticPr fontId="2"/>
  </si>
  <si>
    <t>木造（枠組壁工法）</t>
    <rPh sb="0" eb="2">
      <t>モクゾウ</t>
    </rPh>
    <rPh sb="3" eb="5">
      <t>ワクグ</t>
    </rPh>
    <rPh sb="5" eb="8">
      <t>カベコウホウ</t>
    </rPh>
    <phoneticPr fontId="2"/>
  </si>
  <si>
    <t>軽量鉄骨造</t>
    <rPh sb="0" eb="5">
      <t>ケイリョウテッコツゾウ</t>
    </rPh>
    <phoneticPr fontId="2"/>
  </si>
  <si>
    <t>鉄　骨　造</t>
    <rPh sb="0" eb="1">
      <t>テツ</t>
    </rPh>
    <rPh sb="2" eb="3">
      <t>ホネ</t>
    </rPh>
    <rPh sb="4" eb="5">
      <t>ゾウ</t>
    </rPh>
    <phoneticPr fontId="2"/>
  </si>
  <si>
    <t>木　　　造</t>
    <rPh sb="0" eb="1">
      <t>キ</t>
    </rPh>
    <rPh sb="4" eb="5">
      <t>ゾウ</t>
    </rPh>
    <phoneticPr fontId="2"/>
  </si>
  <si>
    <t>鉄筋コンクリート造</t>
    <rPh sb="0" eb="2">
      <t>テッキン</t>
    </rPh>
    <rPh sb="8" eb="9">
      <t>ゾウ</t>
    </rPh>
    <phoneticPr fontId="2"/>
  </si>
  <si>
    <t>鉄骨鉄筋コンクリート造</t>
    <rPh sb="0" eb="4">
      <t>テッコツテッキン</t>
    </rPh>
    <rPh sb="10" eb="11">
      <t>ゾウ</t>
    </rPh>
    <phoneticPr fontId="2"/>
  </si>
  <si>
    <t>補強コンクリートブロック造</t>
    <rPh sb="0" eb="2">
      <t>ホキョウ</t>
    </rPh>
    <rPh sb="12" eb="13">
      <t>ゾウ</t>
    </rPh>
    <phoneticPr fontId="2"/>
  </si>
  <si>
    <t>組　積　造</t>
    <rPh sb="0" eb="1">
      <t>クミ</t>
    </rPh>
    <rPh sb="2" eb="3">
      <t>セキ</t>
    </rPh>
    <rPh sb="4" eb="5">
      <t>ゾウ</t>
    </rPh>
    <phoneticPr fontId="2"/>
  </si>
  <si>
    <t>壁式鉄筋コンクリート造</t>
    <rPh sb="0" eb="2">
      <t>カベシキ</t>
    </rPh>
    <rPh sb="2" eb="4">
      <t>テッキン</t>
    </rPh>
    <rPh sb="10" eb="11">
      <t>ゾウ</t>
    </rPh>
    <phoneticPr fontId="2"/>
  </si>
  <si>
    <t>木造（木質プレハブ工法）</t>
    <rPh sb="0" eb="2">
      <t>モクゾウ</t>
    </rPh>
    <rPh sb="3" eb="5">
      <t>モクシツ</t>
    </rPh>
    <rPh sb="9" eb="11">
      <t>コウホウ</t>
    </rPh>
    <phoneticPr fontId="2"/>
  </si>
  <si>
    <t>薄板軽量形鋼造</t>
    <rPh sb="0" eb="2">
      <t>ウスイタ</t>
    </rPh>
    <rPh sb="2" eb="4">
      <t>ケイリョウ</t>
    </rPh>
    <rPh sb="4" eb="5">
      <t>ガタ</t>
    </rPh>
    <rPh sb="5" eb="6">
      <t>コウ</t>
    </rPh>
    <rPh sb="6" eb="7">
      <t>ヅクリ</t>
    </rPh>
    <phoneticPr fontId="2"/>
  </si>
  <si>
    <t>アルミニウム合金造</t>
    <rPh sb="6" eb="9">
      <t>ゴウキンゾウ</t>
    </rPh>
    <phoneticPr fontId="2"/>
  </si>
  <si>
    <t>木造（丸太組構法）</t>
    <rPh sb="0" eb="2">
      <t>モクゾウ</t>
    </rPh>
    <rPh sb="3" eb="8">
      <t>マルタグミコウホウ</t>
    </rPh>
    <phoneticPr fontId="2"/>
  </si>
  <si>
    <t>膜　構　造</t>
    <rPh sb="0" eb="1">
      <t>マク</t>
    </rPh>
    <rPh sb="2" eb="3">
      <t>カマエ</t>
    </rPh>
    <rPh sb="4" eb="5">
      <t>ゾウ</t>
    </rPh>
    <phoneticPr fontId="2"/>
  </si>
  <si>
    <t>鉄筋コンクリート組積造</t>
    <rPh sb="0" eb="2">
      <t>テッキン</t>
    </rPh>
    <rPh sb="8" eb="11">
      <t>ソセキゾウ</t>
    </rPh>
    <phoneticPr fontId="2"/>
  </si>
  <si>
    <t>一種低層住居専用</t>
    <rPh sb="0" eb="2">
      <t>１シュ</t>
    </rPh>
    <rPh sb="2" eb="4">
      <t>テイソウ</t>
    </rPh>
    <rPh sb="4" eb="6">
      <t>ジュウキョ</t>
    </rPh>
    <rPh sb="6" eb="8">
      <t>センヨウ</t>
    </rPh>
    <phoneticPr fontId="2"/>
  </si>
  <si>
    <t>二種低層住居専用</t>
    <rPh sb="0" eb="1">
      <t>２</t>
    </rPh>
    <rPh sb="1" eb="2">
      <t>シュ</t>
    </rPh>
    <rPh sb="2" eb="4">
      <t>テイソウ</t>
    </rPh>
    <rPh sb="4" eb="6">
      <t>ジュウキョ</t>
    </rPh>
    <rPh sb="6" eb="8">
      <t>センヨウ</t>
    </rPh>
    <phoneticPr fontId="2"/>
  </si>
  <si>
    <t>一種中高層住居専用</t>
    <rPh sb="0" eb="2">
      <t>１シュ</t>
    </rPh>
    <rPh sb="2" eb="4">
      <t>チュウコウ</t>
    </rPh>
    <rPh sb="5" eb="7">
      <t>ジュウキョ</t>
    </rPh>
    <rPh sb="7" eb="9">
      <t>センヨウ</t>
    </rPh>
    <phoneticPr fontId="2"/>
  </si>
  <si>
    <t>二種中高層住居専用</t>
    <rPh sb="0" eb="1">
      <t>２</t>
    </rPh>
    <rPh sb="1" eb="2">
      <t>シュ</t>
    </rPh>
    <rPh sb="2" eb="4">
      <t>チュウコウ</t>
    </rPh>
    <rPh sb="5" eb="7">
      <t>ジュウキョ</t>
    </rPh>
    <rPh sb="7" eb="9">
      <t>センヨウ</t>
    </rPh>
    <phoneticPr fontId="2"/>
  </si>
  <si>
    <t>【1.着工及び工事完了の予定期日】</t>
    <rPh sb="3" eb="5">
      <t>チャッコウ</t>
    </rPh>
    <rPh sb="5" eb="6">
      <t>オヨ</t>
    </rPh>
    <rPh sb="7" eb="11">
      <t>コウジカンリョウ</t>
    </rPh>
    <rPh sb="12" eb="16">
      <t>ヨテイキジツ</t>
    </rPh>
    <phoneticPr fontId="2"/>
  </si>
  <si>
    <t>【ｲ.着工予定期日】</t>
    <rPh sb="3" eb="9">
      <t>チャッコウヨテイキジツ</t>
    </rPh>
    <phoneticPr fontId="2"/>
  </si>
  <si>
    <t>令和</t>
    <rPh sb="0" eb="2">
      <t>レイワ</t>
    </rPh>
    <phoneticPr fontId="2"/>
  </si>
  <si>
    <t>【ﾛ.工事完了予定期日】</t>
    <rPh sb="3" eb="7">
      <t>コウジカンリョウ</t>
    </rPh>
    <rPh sb="7" eb="9">
      <t>ヨテイ</t>
    </rPh>
    <rPh sb="9" eb="11">
      <t>キジツ</t>
    </rPh>
    <phoneticPr fontId="2"/>
  </si>
  <si>
    <t>【2.建築主】</t>
    <phoneticPr fontId="2"/>
  </si>
  <si>
    <t>【ｲ.建築主の種別】</t>
    <rPh sb="3" eb="6">
      <t>ケンチクヌシ</t>
    </rPh>
    <rPh sb="7" eb="9">
      <t>シュベツ</t>
    </rPh>
    <phoneticPr fontId="2"/>
  </si>
  <si>
    <t>(1)  1,000万円以下</t>
    <rPh sb="10" eb="14">
      <t>マンエンイカ</t>
    </rPh>
    <phoneticPr fontId="2"/>
  </si>
  <si>
    <t>(2)  1,000万円超～3,000万円以下</t>
    <rPh sb="10" eb="12">
      <t>マンエン</t>
    </rPh>
    <rPh sb="12" eb="13">
      <t>チョウ</t>
    </rPh>
    <rPh sb="19" eb="23">
      <t>マンエンイカ</t>
    </rPh>
    <phoneticPr fontId="2"/>
  </si>
  <si>
    <t>(3)  3,000万円超～1億円以下</t>
    <rPh sb="10" eb="12">
      <t>マンエン</t>
    </rPh>
    <rPh sb="12" eb="13">
      <t>チョウ</t>
    </rPh>
    <rPh sb="15" eb="16">
      <t>オク</t>
    </rPh>
    <rPh sb="16" eb="17">
      <t>エン</t>
    </rPh>
    <rPh sb="17" eb="19">
      <t>イカ</t>
    </rPh>
    <phoneticPr fontId="2"/>
  </si>
  <si>
    <t>(4)  1億円超～10億円以下</t>
    <rPh sb="6" eb="7">
      <t>オク</t>
    </rPh>
    <rPh sb="7" eb="8">
      <t>エン</t>
    </rPh>
    <rPh sb="8" eb="9">
      <t>チョウ</t>
    </rPh>
    <rPh sb="12" eb="16">
      <t>オクエンイカ</t>
    </rPh>
    <phoneticPr fontId="2"/>
  </si>
  <si>
    <t>(5)  10億円超</t>
    <rPh sb="8" eb="9">
      <t>エン</t>
    </rPh>
    <rPh sb="9" eb="10">
      <t>チョウ</t>
    </rPh>
    <phoneticPr fontId="2"/>
  </si>
  <si>
    <t>【3.敷地の位置】</t>
    <phoneticPr fontId="2"/>
  </si>
  <si>
    <t>※　該当する項目の先頭をクリックし「■」を選択してください。</t>
    <rPh sb="2" eb="4">
      <t>ガイトウ</t>
    </rPh>
    <rPh sb="6" eb="8">
      <t>コウモク</t>
    </rPh>
    <rPh sb="9" eb="11">
      <t>セントウ</t>
    </rPh>
    <rPh sb="21" eb="23">
      <t>センタク</t>
    </rPh>
    <phoneticPr fontId="2"/>
  </si>
  <si>
    <t>多用途</t>
    <rPh sb="0" eb="3">
      <t>タヨウト</t>
    </rPh>
    <phoneticPr fontId="2"/>
  </si>
  <si>
    <t>【ﾆ.工事の予定期間</t>
    <rPh sb="6" eb="10">
      <t>ヨテイキカン</t>
    </rPh>
    <phoneticPr fontId="2"/>
  </si>
  <si>
    <t>月間</t>
    <rPh sb="0" eb="2">
      <t>ゲツカン</t>
    </rPh>
    <phoneticPr fontId="2"/>
  </si>
  <si>
    <t>【ﾍ.建築工事費予定額】</t>
    <phoneticPr fontId="2"/>
  </si>
  <si>
    <t xml:space="preserve">【ﾊ.新設住宅の資金】  </t>
    <rPh sb="3" eb="5">
      <t>シンセツ</t>
    </rPh>
    <rPh sb="5" eb="7">
      <t>ジュウタク</t>
    </rPh>
    <phoneticPr fontId="2"/>
  </si>
  <si>
    <t>(1) 民間資金住宅</t>
    <rPh sb="8" eb="10">
      <t>ジュウタク</t>
    </rPh>
    <phoneticPr fontId="2"/>
  </si>
  <si>
    <t>(2) 公営住宅</t>
    <rPh sb="6" eb="8">
      <t>ジュウタク</t>
    </rPh>
    <phoneticPr fontId="2"/>
  </si>
  <si>
    <t>(3) 住宅金融支援機構住宅</t>
    <rPh sb="4" eb="6">
      <t>ジュウタク</t>
    </rPh>
    <rPh sb="8" eb="10">
      <t>シエン</t>
    </rPh>
    <rPh sb="10" eb="12">
      <t>キコウ</t>
    </rPh>
    <rPh sb="12" eb="14">
      <t>ジュウタク</t>
    </rPh>
    <phoneticPr fontId="2"/>
  </si>
  <si>
    <t>(4) 都市再生機構住宅</t>
    <rPh sb="4" eb="6">
      <t>トシ</t>
    </rPh>
    <rPh sb="6" eb="8">
      <t>サイセイ</t>
    </rPh>
    <rPh sb="8" eb="10">
      <t>キコウ</t>
    </rPh>
    <rPh sb="10" eb="12">
      <t>ジュウタク</t>
    </rPh>
    <phoneticPr fontId="2"/>
  </si>
  <si>
    <t xml:space="preserve">【ﾆ.住宅の建築工法】 </t>
    <rPh sb="3" eb="5">
      <t>ジュウタク</t>
    </rPh>
    <phoneticPr fontId="2"/>
  </si>
  <si>
    <t>【ﾎ.住宅の種類】</t>
    <rPh sb="3" eb="5">
      <t>ジュウタク</t>
    </rPh>
    <phoneticPr fontId="2"/>
  </si>
  <si>
    <t>【ﾍ.住宅の建て方】</t>
    <rPh sb="3" eb="5">
      <t>ジュウタク</t>
    </rPh>
    <rPh sb="6" eb="7">
      <t>タ</t>
    </rPh>
    <rPh sb="8" eb="9">
      <t>カタ</t>
    </rPh>
    <phoneticPr fontId="2"/>
  </si>
  <si>
    <t>(1) 一戸建住宅</t>
    <rPh sb="4" eb="6">
      <t>イッコ</t>
    </rPh>
    <rPh sb="6" eb="7">
      <t>ダテ</t>
    </rPh>
    <rPh sb="7" eb="9">
      <t>ジュウタク</t>
    </rPh>
    <phoneticPr fontId="2"/>
  </si>
  <si>
    <t>(2) 長屋建住宅</t>
    <rPh sb="4" eb="6">
      <t>ナガヤ</t>
    </rPh>
    <rPh sb="6" eb="7">
      <t>ダテ</t>
    </rPh>
    <rPh sb="7" eb="9">
      <t>ジュウタク</t>
    </rPh>
    <phoneticPr fontId="2"/>
  </si>
  <si>
    <t>(3) 共同建住宅</t>
    <rPh sb="4" eb="6">
      <t>キョウドウ</t>
    </rPh>
    <rPh sb="6" eb="7">
      <t>タ</t>
    </rPh>
    <phoneticPr fontId="2"/>
  </si>
  <si>
    <t>戸）</t>
    <rPh sb="0" eb="1">
      <t>コ</t>
    </rPh>
    <phoneticPr fontId="2"/>
  </si>
  <si>
    <t>※　下のセルで選択してください。選択したものが自動で入力されます。</t>
    <rPh sb="2" eb="3">
      <t>シタ</t>
    </rPh>
    <rPh sb="7" eb="9">
      <t>センタク</t>
    </rPh>
    <rPh sb="16" eb="18">
      <t>センタク</t>
    </rPh>
    <rPh sb="23" eb="25">
      <t>ジドウ</t>
    </rPh>
    <rPh sb="26" eb="28">
      <t>ニュウリョク</t>
    </rPh>
    <phoneticPr fontId="2"/>
  </si>
  <si>
    <t>※　2～6は該当する項目の先頭をクリックし「■」を選択してください。</t>
    <rPh sb="6" eb="8">
      <t>ガイトウ</t>
    </rPh>
    <rPh sb="10" eb="12">
      <t>コウモク</t>
    </rPh>
    <rPh sb="13" eb="15">
      <t>セントウ</t>
    </rPh>
    <rPh sb="25" eb="27">
      <t>センタク</t>
    </rPh>
    <phoneticPr fontId="2"/>
  </si>
  <si>
    <t>※　棟ごとの工事期間を入力してください。</t>
    <rPh sb="2" eb="3">
      <t>ムネ</t>
    </rPh>
    <rPh sb="6" eb="10">
      <t>コウジキカン</t>
    </rPh>
    <rPh sb="11" eb="13">
      <t>ニュウリョク</t>
    </rPh>
    <phoneticPr fontId="2"/>
  </si>
  <si>
    <t>(5) その他(</t>
    <rPh sb="6" eb="7">
      <t>タ</t>
    </rPh>
    <phoneticPr fontId="2"/>
  </si>
  <si>
    <t>【ﾛ.資本の額又は出資の総額】</t>
    <phoneticPr fontId="2"/>
  </si>
  <si>
    <t>【ﾄ.利用関係】</t>
    <phoneticPr fontId="2"/>
  </si>
  <si>
    <t xml:space="preserve">【ﾁ.住宅の戸数】 </t>
    <rPh sb="3" eb="5">
      <t>ジュウタク</t>
    </rPh>
    <phoneticPr fontId="2"/>
  </si>
  <si>
    <t>一部　　木　　造</t>
    <rPh sb="0" eb="2">
      <t>イチブ</t>
    </rPh>
    <rPh sb="4" eb="5">
      <t>キ</t>
    </rPh>
    <rPh sb="7" eb="8">
      <t>ゾウ</t>
    </rPh>
    <phoneticPr fontId="2"/>
  </si>
  <si>
    <t>一部　　木造（枠組壁工法）</t>
    <rPh sb="0" eb="2">
      <t>イチブ</t>
    </rPh>
    <rPh sb="4" eb="6">
      <t>モクゾウ</t>
    </rPh>
    <rPh sb="7" eb="9">
      <t>ワクグ</t>
    </rPh>
    <rPh sb="9" eb="12">
      <t>カベコウホウ</t>
    </rPh>
    <phoneticPr fontId="2"/>
  </si>
  <si>
    <t>一部　　木造（木質プレハブ工法）</t>
    <rPh sb="0" eb="2">
      <t>イチブ</t>
    </rPh>
    <rPh sb="4" eb="6">
      <t>モクゾウ</t>
    </rPh>
    <rPh sb="7" eb="9">
      <t>モクシツ</t>
    </rPh>
    <rPh sb="13" eb="15">
      <t>コウホウ</t>
    </rPh>
    <phoneticPr fontId="2"/>
  </si>
  <si>
    <t>一部　　鉄骨造</t>
    <rPh sb="0" eb="2">
      <t>イチブ</t>
    </rPh>
    <rPh sb="4" eb="5">
      <t>テツ</t>
    </rPh>
    <rPh sb="5" eb="6">
      <t>ホネ</t>
    </rPh>
    <rPh sb="6" eb="7">
      <t>ゾウ</t>
    </rPh>
    <phoneticPr fontId="2"/>
  </si>
  <si>
    <t>一部　　軽量鉄骨造</t>
    <rPh sb="0" eb="2">
      <t>イチブ</t>
    </rPh>
    <rPh sb="4" eb="9">
      <t>ケイリョウテッコツゾウ</t>
    </rPh>
    <phoneticPr fontId="2"/>
  </si>
  <si>
    <t>一部　　薄板軽量形鋼造</t>
    <rPh sb="0" eb="2">
      <t>イチブ</t>
    </rPh>
    <rPh sb="4" eb="6">
      <t>ウスイタ</t>
    </rPh>
    <rPh sb="6" eb="8">
      <t>ケイリョウ</t>
    </rPh>
    <rPh sb="8" eb="9">
      <t>ガタ</t>
    </rPh>
    <rPh sb="9" eb="10">
      <t>コウ</t>
    </rPh>
    <rPh sb="10" eb="11">
      <t>ヅクリ</t>
    </rPh>
    <phoneticPr fontId="2"/>
  </si>
  <si>
    <t>一部　　鉄筋コンクリート造</t>
    <rPh sb="0" eb="2">
      <t>イチブ</t>
    </rPh>
    <rPh sb="4" eb="6">
      <t>テッキン</t>
    </rPh>
    <rPh sb="12" eb="13">
      <t>ゾウ</t>
    </rPh>
    <phoneticPr fontId="2"/>
  </si>
  <si>
    <t>一部　　壁式鉄筋コンクリート造</t>
    <rPh sb="0" eb="2">
      <t>イチブ</t>
    </rPh>
    <rPh sb="4" eb="6">
      <t>カベシキ</t>
    </rPh>
    <rPh sb="6" eb="8">
      <t>テッキン</t>
    </rPh>
    <rPh sb="14" eb="15">
      <t>ゾウ</t>
    </rPh>
    <phoneticPr fontId="2"/>
  </si>
  <si>
    <t>一部　　鉄骨鉄筋コンクリート造</t>
    <rPh sb="0" eb="2">
      <t>イチブ</t>
    </rPh>
    <rPh sb="4" eb="8">
      <t>テッコツテッキン</t>
    </rPh>
    <rPh sb="14" eb="15">
      <t>ゾウ</t>
    </rPh>
    <phoneticPr fontId="2"/>
  </si>
  <si>
    <t>一部　　補強コンクリートブロック造</t>
    <rPh sb="0" eb="2">
      <t>イチブ</t>
    </rPh>
    <rPh sb="4" eb="6">
      <t>ホキョウ</t>
    </rPh>
    <rPh sb="16" eb="17">
      <t>ゾウ</t>
    </rPh>
    <phoneticPr fontId="2"/>
  </si>
  <si>
    <t>一部　　組積造</t>
    <rPh sb="0" eb="2">
      <t>イチブ</t>
    </rPh>
    <rPh sb="4" eb="5">
      <t>クミ</t>
    </rPh>
    <rPh sb="5" eb="6">
      <t>セキ</t>
    </rPh>
    <rPh sb="6" eb="7">
      <t>ゾウ</t>
    </rPh>
    <phoneticPr fontId="2"/>
  </si>
  <si>
    <t>一部　　アルミニウム合金造</t>
    <rPh sb="0" eb="2">
      <t>イチブ</t>
    </rPh>
    <rPh sb="10" eb="13">
      <t>ゴウキンゾウ</t>
    </rPh>
    <phoneticPr fontId="2"/>
  </si>
  <si>
    <t>一部　　木造（丸太組構法）</t>
    <rPh sb="0" eb="2">
      <t>イチブ</t>
    </rPh>
    <rPh sb="4" eb="6">
      <t>モクゾウ</t>
    </rPh>
    <rPh sb="7" eb="12">
      <t>マルタグミコウホウ</t>
    </rPh>
    <phoneticPr fontId="2"/>
  </si>
  <si>
    <t>一部　　膜構造</t>
    <rPh sb="0" eb="2">
      <t>イチブ</t>
    </rPh>
    <rPh sb="4" eb="5">
      <t>マク</t>
    </rPh>
    <rPh sb="5" eb="6">
      <t>カマエ</t>
    </rPh>
    <rPh sb="6" eb="7">
      <t>ゾウ</t>
    </rPh>
    <phoneticPr fontId="2"/>
  </si>
  <si>
    <t>一部　　鉄筋コンクリート組積造</t>
    <rPh sb="0" eb="2">
      <t>イチブ</t>
    </rPh>
    <rPh sb="4" eb="6">
      <t>テッキン</t>
    </rPh>
    <rPh sb="12" eb="15">
      <t>ソセキゾウ</t>
    </rPh>
    <phoneticPr fontId="2"/>
  </si>
  <si>
    <t>【ﾎ.工事部分の床面積</t>
    <phoneticPr fontId="2"/>
  </si>
  <si>
    <t xml:space="preserve">【ﾄ.新築工事の場合  </t>
    <rPh sb="3" eb="7">
      <t>シンチクコウジ</t>
    </rPh>
    <rPh sb="8" eb="10">
      <t>バアイ</t>
    </rPh>
    <phoneticPr fontId="2"/>
  </si>
  <si>
    <t xml:space="preserve">における地上の階数】 </t>
  </si>
  <si>
    <t xml:space="preserve">【ﾁ.新築工事の場合  </t>
    <rPh sb="3" eb="7">
      <t>シンチクコウジ</t>
    </rPh>
    <rPh sb="8" eb="10">
      <t>バアイ</t>
    </rPh>
    <phoneticPr fontId="2"/>
  </si>
  <si>
    <t xml:space="preserve">における地下の階数】    </t>
  </si>
  <si>
    <t>の合計】</t>
  </si>
  <si>
    <t>㎡)</t>
    <phoneticPr fontId="2"/>
  </si>
  <si>
    <t xml:space="preserve">【ﾘ.工事部分の </t>
    <phoneticPr fontId="2"/>
  </si>
  <si>
    <t xml:space="preserve">床面積の合計】    </t>
  </si>
  <si>
    <t>【ﾛ.新設又は</t>
    <rPh sb="5" eb="6">
      <t>マタ</t>
    </rPh>
    <phoneticPr fontId="2"/>
  </si>
  <si>
    <t xml:space="preserve">その他の別】    </t>
  </si>
  <si>
    <t>←(5)その他のときは具体的な資金源を（　）内に記載ください。</t>
    <rPh sb="6" eb="7">
      <t>タ</t>
    </rPh>
    <rPh sb="11" eb="13">
      <t>グタイ</t>
    </rPh>
    <rPh sb="13" eb="14">
      <t>テキ</t>
    </rPh>
    <rPh sb="15" eb="18">
      <t>シキンゲン</t>
    </rPh>
    <rPh sb="22" eb="23">
      <t>ナイ</t>
    </rPh>
    <rPh sb="24" eb="26">
      <t>キサイ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</si>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</sst>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00"/>
    <numFmt numFmtId="177" formatCode="0.00_ "/>
    <numFmt numFmtId="178" formatCode="#,##0_ "/>
    <numFmt numFmtId="179" formatCode="#,##0.00_ "/>
    <numFmt numFmtId="180" formatCode="0_ "/>
    <numFmt numFmtId="181" formatCode="[$-411]ggge&quot;年&quot;m&quot;月&quot;d&quot;日&quot;;@"/>
    <numFmt numFmtId="182" formatCode="yyyy/m/d;@"/>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sz val="10.5"/>
      <name val="Century"/>
      <family val="1"/>
    </font>
    <font>
      <b/>
      <sz val="11"/>
      <name val="ＭＳ Ｐ明朝"/>
      <family val="1"/>
      <charset val="128"/>
    </font>
    <font>
      <sz val="9"/>
      <name val="ＭＳ Ｐ明朝"/>
      <family val="1"/>
      <charset val="128"/>
    </font>
    <font>
      <b/>
      <sz val="22"/>
      <name val="ＭＳ Ｐ明朝"/>
      <family val="1"/>
      <charset val="128"/>
    </font>
    <font>
      <sz val="8"/>
      <name val="ＭＳ Ｐ明朝"/>
      <family val="1"/>
      <charset val="128"/>
    </font>
    <font>
      <b/>
      <sz val="10.5"/>
      <name val="ＭＳ Ｐ明朝"/>
      <family val="1"/>
      <charset val="128"/>
    </font>
    <font>
      <sz val="10.5"/>
      <name val="ＭＳ Ｐゴシック"/>
      <family val="3"/>
      <charset val="128"/>
    </font>
    <font>
      <sz val="14"/>
      <name val="ＭＳ Ｐ明朝"/>
      <family val="1"/>
      <charset val="128"/>
    </font>
    <font>
      <sz val="11"/>
      <color theme="1"/>
      <name val="ＭＳ Ｐゴシック"/>
      <family val="3"/>
      <charset val="128"/>
      <scheme val="minor"/>
    </font>
    <font>
      <sz val="12"/>
      <color theme="1"/>
      <name val="ＭＳ Ｐ明朝"/>
      <family val="1"/>
      <charset val="128"/>
    </font>
    <font>
      <sz val="11"/>
      <color theme="1"/>
      <name val="ＭＳ Ｐ明朝"/>
      <family val="1"/>
      <charset val="128"/>
    </font>
    <font>
      <sz val="11"/>
      <color theme="1"/>
      <name val="ＭＳ Ｐゴシック"/>
      <family val="3"/>
      <charset val="128"/>
    </font>
    <font>
      <sz val="10.5"/>
      <color rgb="FFFF0000"/>
      <name val="ＭＳ Ｐ明朝"/>
      <family val="1"/>
      <charset val="128"/>
    </font>
    <font>
      <b/>
      <sz val="11"/>
      <color rgb="FFFFFF00"/>
      <name val="ＭＳ Ｐ明朝"/>
      <family val="1"/>
      <charset val="128"/>
    </font>
    <font>
      <sz val="10.5"/>
      <color theme="0" tint="-4.9989318521683403E-2"/>
      <name val="ＭＳ Ｐ明朝"/>
      <family val="1"/>
      <charset val="128"/>
    </font>
    <font>
      <sz val="11"/>
      <color theme="0" tint="-4.9989318521683403E-2"/>
      <name val="ＭＳ Ｐ明朝"/>
      <family val="1"/>
      <charset val="128"/>
    </font>
  </fonts>
  <fills count="9">
    <fill>
      <patternFill patternType="none"/>
    </fill>
    <fill>
      <patternFill patternType="gray125"/>
    </fill>
    <fill>
      <patternFill patternType="solid">
        <fgColor theme="1"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gradientFill type="path" left="0.5" right="0.5" top="0.5" bottom="0.5">
        <stop position="0">
          <color theme="0"/>
        </stop>
        <stop position="1">
          <color theme="6" tint="0.59999389629810485"/>
        </stop>
      </gradientFill>
    </fill>
  </fills>
  <borders count="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diagonal/>
    </border>
  </borders>
  <cellStyleXfs count="6">
    <xf numFmtId="0" fontId="0" fillId="0" borderId="0"/>
    <xf numFmtId="0" fontId="1" fillId="0" borderId="0"/>
    <xf numFmtId="0" fontId="14" fillId="0" borderId="0">
      <alignment vertical="center"/>
    </xf>
    <xf numFmtId="0" fontId="13" fillId="0" borderId="0">
      <alignment vertical="center"/>
    </xf>
    <xf numFmtId="0" fontId="1" fillId="0" borderId="0">
      <alignment vertical="center"/>
    </xf>
    <xf numFmtId="0" fontId="1" fillId="0" borderId="0">
      <alignment vertical="center"/>
    </xf>
  </cellStyleXfs>
  <cellXfs count="148">
    <xf numFmtId="0" fontId="0" fillId="0" borderId="0" xfId="0"/>
    <xf numFmtId="0" fontId="3" fillId="0" borderId="0" xfId="0" applyFont="1" applyFill="1" applyAlignment="1">
      <alignment vertical="center"/>
    </xf>
    <xf numFmtId="0" fontId="4" fillId="0" borderId="0" xfId="0" applyFont="1" applyFill="1" applyProtection="1">
      <protection hidden="1"/>
    </xf>
    <xf numFmtId="0" fontId="4" fillId="0" borderId="0" xfId="0" applyFont="1" applyFill="1" applyAlignment="1" applyProtection="1">
      <alignment horizontal="left"/>
      <protection hidden="1"/>
    </xf>
    <xf numFmtId="0" fontId="4" fillId="0" borderId="0" xfId="0" applyFont="1" applyFill="1" applyAlignment="1" applyProtection="1">
      <protection hidden="1"/>
    </xf>
    <xf numFmtId="0" fontId="3" fillId="0" borderId="0" xfId="0" applyFont="1" applyFill="1" applyAlignment="1">
      <alignment horizontal="center" vertical="center"/>
    </xf>
    <xf numFmtId="0" fontId="3" fillId="0" borderId="0" xfId="0" applyNumberFormat="1" applyFont="1" applyFill="1" applyAlignment="1">
      <alignment vertical="center"/>
    </xf>
    <xf numFmtId="0" fontId="3" fillId="0" borderId="0" xfId="0" applyNumberFormat="1" applyFont="1" applyFill="1" applyAlignment="1">
      <alignment horizontal="center" vertical="center"/>
    </xf>
    <xf numFmtId="0" fontId="3" fillId="0" borderId="0" xfId="0" applyNumberFormat="1" applyFont="1" applyFill="1" applyAlignment="1" applyProtection="1">
      <protection hidden="1"/>
    </xf>
    <xf numFmtId="0" fontId="3" fillId="0" borderId="0" xfId="0" applyFont="1" applyFill="1" applyProtection="1">
      <protection hidden="1"/>
    </xf>
    <xf numFmtId="0" fontId="3" fillId="0" borderId="0" xfId="0" applyNumberFormat="1" applyFont="1" applyFill="1" applyBorder="1" applyAlignment="1">
      <alignment horizontal="left" vertical="center"/>
    </xf>
    <xf numFmtId="0" fontId="3" fillId="0" borderId="0" xfId="0" applyFont="1" applyFill="1" applyBorder="1" applyAlignment="1" applyProtection="1">
      <alignment vertical="center"/>
      <protection hidden="1"/>
    </xf>
    <xf numFmtId="0" fontId="3" fillId="0" borderId="1" xfId="0" applyFont="1" applyFill="1" applyBorder="1" applyProtection="1">
      <protection hidden="1"/>
    </xf>
    <xf numFmtId="0" fontId="8" fillId="0" borderId="0" xfId="0" applyFont="1" applyFill="1" applyAlignment="1" applyProtection="1">
      <alignment vertical="center"/>
      <protection hidden="1"/>
    </xf>
    <xf numFmtId="0" fontId="6" fillId="0" borderId="0" xfId="0" applyFont="1" applyFill="1" applyAlignment="1" applyProtection="1">
      <alignment horizontal="center"/>
      <protection hidden="1"/>
    </xf>
    <xf numFmtId="0" fontId="4" fillId="0" borderId="0" xfId="0" applyFont="1" applyFill="1" applyBorder="1" applyProtection="1">
      <protection hidden="1"/>
    </xf>
    <xf numFmtId="0" fontId="4" fillId="0" borderId="0" xfId="0" applyFont="1" applyFill="1" applyBorder="1" applyAlignment="1" applyProtection="1">
      <protection hidden="1"/>
    </xf>
    <xf numFmtId="0" fontId="1" fillId="0" borderId="0" xfId="5" applyFont="1" applyFill="1" applyBorder="1" applyProtection="1">
      <alignment vertical="center"/>
      <protection hidden="1"/>
    </xf>
    <xf numFmtId="0" fontId="1" fillId="0" borderId="0" xfId="4" applyFill="1" applyBorder="1" applyProtection="1">
      <alignment vertical="center"/>
      <protection hidden="1"/>
    </xf>
    <xf numFmtId="0" fontId="0" fillId="0" borderId="0" xfId="0" applyFill="1" applyBorder="1" applyProtection="1">
      <protection hidden="1"/>
    </xf>
    <xf numFmtId="0" fontId="3" fillId="0" borderId="0" xfId="0" applyFont="1" applyAlignment="1" applyProtection="1">
      <alignment vertical="center"/>
      <protection hidden="1"/>
    </xf>
    <xf numFmtId="0" fontId="3" fillId="0" borderId="2" xfId="0" applyFont="1" applyBorder="1" applyAlignment="1" applyProtection="1">
      <alignment vertical="center"/>
      <protection hidden="1"/>
    </xf>
    <xf numFmtId="0" fontId="11" fillId="0" borderId="0" xfId="4" applyFont="1" applyFill="1" applyBorder="1" applyProtection="1">
      <alignment vertical="center"/>
      <protection hidden="1"/>
    </xf>
    <xf numFmtId="0" fontId="11" fillId="0" borderId="0" xfId="4" quotePrefix="1" applyFont="1" applyFill="1" applyBorder="1" applyProtection="1">
      <alignment vertical="center"/>
      <protection hidden="1"/>
    </xf>
    <xf numFmtId="49" fontId="11" fillId="0" borderId="0" xfId="4" applyNumberFormat="1" applyFont="1" applyFill="1" applyBorder="1" applyProtection="1">
      <alignment vertical="center"/>
      <protection hidden="1"/>
    </xf>
    <xf numFmtId="0" fontId="4" fillId="0" borderId="0" xfId="0" applyNumberFormat="1" applyFont="1" applyFill="1" applyBorder="1" applyAlignment="1">
      <alignment horizontal="left" vertical="center"/>
    </xf>
    <xf numFmtId="0" fontId="4" fillId="0" borderId="0" xfId="0" applyNumberFormat="1" applyFont="1" applyFill="1" applyBorder="1" applyAlignment="1" applyProtection="1">
      <alignment horizontal="left" vertical="center"/>
    </xf>
    <xf numFmtId="0" fontId="3" fillId="0" borderId="0" xfId="0" applyFont="1" applyFill="1" applyBorder="1" applyAlignment="1">
      <alignment horizontal="left" vertical="center"/>
    </xf>
    <xf numFmtId="0" fontId="3" fillId="0" borderId="6" xfId="0" applyFont="1" applyBorder="1" applyAlignment="1" applyProtection="1">
      <alignment vertical="center"/>
      <protection hidden="1"/>
    </xf>
    <xf numFmtId="0" fontId="3" fillId="0" borderId="7" xfId="0" applyFont="1" applyBorder="1" applyAlignment="1" applyProtection="1">
      <alignment vertical="center"/>
      <protection hidden="1"/>
    </xf>
    <xf numFmtId="0" fontId="4" fillId="0" borderId="6" xfId="0" applyFont="1" applyFill="1" applyBorder="1" applyProtection="1">
      <protection hidden="1"/>
    </xf>
    <xf numFmtId="0" fontId="4" fillId="0" borderId="5" xfId="0" applyFont="1" applyFill="1" applyBorder="1" applyProtection="1">
      <protection hidden="1"/>
    </xf>
    <xf numFmtId="0" fontId="4" fillId="0" borderId="7" xfId="0" applyFont="1" applyFill="1" applyBorder="1" applyProtection="1">
      <protection hidden="1"/>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Fill="1" applyBorder="1" applyAlignment="1">
      <alignment horizontal="left"/>
    </xf>
    <xf numFmtId="49"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0" fontId="3" fillId="0" borderId="0" xfId="0" applyFont="1" applyBorder="1" applyAlignment="1" applyProtection="1">
      <alignment horizontal="left"/>
      <protection locked="0"/>
    </xf>
    <xf numFmtId="0" fontId="12" fillId="0" borderId="0" xfId="0" applyFont="1" applyBorder="1" applyAlignment="1">
      <alignment horizontal="left" vertical="center"/>
    </xf>
    <xf numFmtId="0" fontId="1" fillId="0" borderId="0" xfId="4" quotePrefix="1" applyFill="1" applyBorder="1" applyAlignment="1" applyProtection="1">
      <alignment horizontal="center" vertical="center"/>
      <protection hidden="1"/>
    </xf>
    <xf numFmtId="0" fontId="0" fillId="0" borderId="0" xfId="0" applyFill="1" applyBorder="1" applyAlignment="1" applyProtection="1">
      <alignment horizontal="center"/>
      <protection hidden="1"/>
    </xf>
    <xf numFmtId="0" fontId="15" fillId="0" borderId="0" xfId="2" applyFont="1" applyProtection="1">
      <alignment vertical="center"/>
      <protection hidden="1"/>
    </xf>
    <xf numFmtId="0" fontId="15" fillId="0" borderId="0" xfId="2" applyFont="1" applyAlignment="1" applyProtection="1">
      <alignment horizontal="right" vertical="center"/>
      <protection hidden="1"/>
    </xf>
    <xf numFmtId="0" fontId="15" fillId="0" borderId="0" xfId="3" applyFont="1" applyProtection="1">
      <alignment vertical="center"/>
      <protection hidden="1"/>
    </xf>
    <xf numFmtId="0" fontId="16" fillId="0" borderId="0" xfId="3" applyFont="1" applyAlignment="1" applyProtection="1">
      <alignment vertical="center"/>
      <protection hidden="1"/>
    </xf>
    <xf numFmtId="0" fontId="3" fillId="0" borderId="0" xfId="0" applyFont="1" applyFill="1" applyAlignment="1" applyProtection="1">
      <protection hidden="1"/>
    </xf>
    <xf numFmtId="0" fontId="3" fillId="0" borderId="0" xfId="0" applyFont="1" applyFill="1" applyAlignment="1" applyProtection="1">
      <alignment shrinkToFit="1"/>
      <protection hidden="1"/>
    </xf>
    <xf numFmtId="0" fontId="3" fillId="0" borderId="0" xfId="0" applyFont="1" applyFill="1" applyAlignment="1" applyProtection="1">
      <alignment horizontal="left"/>
      <protection hidden="1"/>
    </xf>
    <xf numFmtId="176" fontId="3" fillId="0" borderId="0" xfId="0" applyNumberFormat="1" applyFont="1" applyFill="1" applyAlignment="1" applyProtection="1">
      <protection hidden="1"/>
    </xf>
    <xf numFmtId="0" fontId="3" fillId="0" borderId="1" xfId="0" applyFont="1" applyFill="1" applyBorder="1" applyAlignment="1" applyProtection="1">
      <protection hidden="1"/>
    </xf>
    <xf numFmtId="0" fontId="3" fillId="0" borderId="2" xfId="0" applyFont="1" applyFill="1" applyBorder="1" applyProtection="1">
      <protection hidden="1"/>
    </xf>
    <xf numFmtId="0" fontId="3" fillId="0" borderId="2" xfId="0" applyFont="1" applyFill="1" applyBorder="1" applyAlignment="1" applyProtection="1">
      <protection hidden="1"/>
    </xf>
    <xf numFmtId="49" fontId="3" fillId="0" borderId="0" xfId="0" applyNumberFormat="1" applyFont="1" applyFill="1" applyAlignment="1" applyProtection="1">
      <alignment horizontal="center"/>
      <protection hidden="1"/>
    </xf>
    <xf numFmtId="49" fontId="3" fillId="0" borderId="0" xfId="0" applyNumberFormat="1" applyFont="1" applyFill="1" applyAlignment="1" applyProtection="1">
      <protection hidden="1"/>
    </xf>
    <xf numFmtId="0" fontId="3" fillId="0" borderId="0" xfId="0" applyFont="1" applyFill="1" applyAlignment="1" applyProtection="1">
      <alignment horizontal="left"/>
    </xf>
    <xf numFmtId="0" fontId="6" fillId="0" borderId="0" xfId="0" applyFont="1" applyFill="1" applyProtection="1">
      <protection hidden="1"/>
    </xf>
    <xf numFmtId="0" fontId="3" fillId="0" borderId="0" xfId="0" applyFont="1" applyBorder="1" applyAlignment="1"/>
    <xf numFmtId="0" fontId="3" fillId="4" borderId="0" xfId="0" applyFont="1" applyFill="1" applyBorder="1" applyAlignment="1"/>
    <xf numFmtId="0" fontId="17" fillId="0" borderId="0" xfId="0" applyFont="1" applyBorder="1" applyAlignment="1">
      <alignment horizontal="left" vertical="center"/>
    </xf>
    <xf numFmtId="0" fontId="18" fillId="0" borderId="0" xfId="0" applyFont="1" applyFill="1" applyProtection="1">
      <protection hidden="1"/>
    </xf>
    <xf numFmtId="0" fontId="3" fillId="0" borderId="0" xfId="0" applyFont="1" applyAlignment="1">
      <alignment horizontal="center" vertical="center"/>
    </xf>
    <xf numFmtId="0" fontId="3" fillId="0" borderId="0" xfId="0" applyFont="1" applyAlignment="1" applyProtection="1">
      <alignment horizontal="center" vertical="center"/>
      <protection hidden="1"/>
    </xf>
    <xf numFmtId="0" fontId="10" fillId="0" borderId="0" xfId="0" applyFont="1" applyAlignment="1" applyProtection="1">
      <alignment vertical="center"/>
      <protection hidden="1"/>
    </xf>
    <xf numFmtId="0" fontId="3" fillId="0" borderId="1" xfId="0" applyFont="1" applyBorder="1" applyAlignment="1" applyProtection="1">
      <alignment vertical="center"/>
      <protection hidden="1"/>
    </xf>
    <xf numFmtId="181" fontId="3" fillId="0" borderId="0" xfId="0" applyNumberFormat="1" applyFont="1" applyAlignment="1" applyProtection="1">
      <alignment vertical="center"/>
      <protection hidden="1"/>
    </xf>
    <xf numFmtId="0" fontId="3" fillId="0" borderId="3" xfId="0" applyFont="1" applyBorder="1" applyAlignment="1" applyProtection="1">
      <alignment horizontal="center" vertical="center"/>
      <protection hidden="1"/>
    </xf>
    <xf numFmtId="180" fontId="3" fillId="0" borderId="0" xfId="0" applyNumberFormat="1" applyFont="1" applyAlignment="1" applyProtection="1">
      <alignment vertical="center"/>
      <protection hidden="1"/>
    </xf>
    <xf numFmtId="182" fontId="3" fillId="0" borderId="0" xfId="0" applyNumberFormat="1" applyFont="1" applyAlignment="1" applyProtection="1">
      <alignment vertical="center"/>
      <protection hidden="1"/>
    </xf>
    <xf numFmtId="0" fontId="3" fillId="0" borderId="0" xfId="0" applyFont="1" applyAlignment="1" applyProtection="1">
      <alignment horizontal="left" vertical="center"/>
      <protection hidden="1"/>
    </xf>
    <xf numFmtId="0" fontId="10"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1" fillId="2" borderId="0" xfId="4" applyFill="1" applyProtection="1">
      <alignment vertical="center"/>
      <protection hidden="1"/>
    </xf>
    <xf numFmtId="0" fontId="1" fillId="2" borderId="0" xfId="4" quotePrefix="1" applyFill="1" applyProtection="1">
      <alignment vertical="center"/>
      <protection hidden="1"/>
    </xf>
    <xf numFmtId="0" fontId="1" fillId="0" borderId="0" xfId="5" applyProtection="1">
      <alignment vertical="center"/>
      <protection hidden="1"/>
    </xf>
    <xf numFmtId="0" fontId="1" fillId="0" borderId="0" xfId="4" applyProtection="1">
      <alignment vertical="center"/>
      <protection hidden="1"/>
    </xf>
    <xf numFmtId="0" fontId="1" fillId="0" borderId="0" xfId="4" quotePrefix="1" applyAlignment="1" applyProtection="1">
      <alignment horizontal="center" vertical="center"/>
      <protection hidden="1"/>
    </xf>
    <xf numFmtId="0" fontId="0" fillId="2"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1" fillId="0" borderId="0" xfId="4" quotePrefix="1" applyProtection="1">
      <alignment vertical="center"/>
      <protection hidden="1"/>
    </xf>
    <xf numFmtId="0" fontId="3" fillId="0" borderId="0" xfId="0" applyFont="1" applyAlignment="1">
      <alignment vertical="center"/>
    </xf>
    <xf numFmtId="0" fontId="3" fillId="0" borderId="1" xfId="0" applyFont="1" applyBorder="1" applyAlignment="1">
      <alignment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180" fontId="3" fillId="0" borderId="0" xfId="0" applyNumberFormat="1" applyFont="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10" fillId="0" borderId="0" xfId="0" applyFont="1" applyAlignment="1">
      <alignment vertical="center"/>
    </xf>
    <xf numFmtId="0" fontId="3" fillId="0" borderId="0" xfId="0" applyFont="1" applyAlignment="1">
      <alignment vertical="center" shrinkToFit="1"/>
    </xf>
    <xf numFmtId="0" fontId="1" fillId="0" borderId="4" xfId="4" applyBorder="1">
      <alignment vertical="center"/>
    </xf>
    <xf numFmtId="0" fontId="1" fillId="0" borderId="0" xfId="4" quotePrefix="1">
      <alignment vertical="center"/>
    </xf>
    <xf numFmtId="0" fontId="1" fillId="0" borderId="4" xfId="5" applyBorder="1">
      <alignment vertical="center"/>
    </xf>
    <xf numFmtId="0" fontId="1" fillId="0" borderId="0" xfId="4">
      <alignment vertical="center"/>
    </xf>
    <xf numFmtId="0" fontId="1" fillId="0" borderId="0" xfId="5">
      <alignment vertical="center"/>
    </xf>
    <xf numFmtId="179" fontId="3" fillId="0" borderId="0" xfId="0" applyNumberFormat="1" applyFont="1" applyAlignment="1">
      <alignment horizontal="right" vertical="center"/>
    </xf>
    <xf numFmtId="179" fontId="3" fillId="0" borderId="0" xfId="0" applyNumberFormat="1" applyFont="1" applyAlignment="1">
      <alignment horizontal="center" vertical="center"/>
    </xf>
    <xf numFmtId="178" fontId="3" fillId="0" borderId="0" xfId="0" applyNumberFormat="1" applyFont="1" applyAlignment="1">
      <alignment horizontal="right" vertical="center"/>
    </xf>
    <xf numFmtId="0" fontId="10" fillId="0" borderId="0" xfId="0" applyFont="1" applyAlignment="1" applyProtection="1">
      <alignment vertical="top"/>
      <protection hidden="1"/>
    </xf>
    <xf numFmtId="0" fontId="9" fillId="0" borderId="0" xfId="0" applyFont="1" applyAlignment="1" applyProtection="1">
      <alignment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center" vertical="center"/>
      <protection hidden="1"/>
    </xf>
    <xf numFmtId="0" fontId="7" fillId="0" borderId="0" xfId="0" applyFont="1" applyAlignment="1" applyProtection="1">
      <alignment horizontal="left" vertical="center"/>
      <protection hidden="1"/>
    </xf>
    <xf numFmtId="0" fontId="3" fillId="0" borderId="0" xfId="0" applyFont="1" applyAlignment="1" applyProtection="1">
      <alignment horizontal="center" vertical="center"/>
      <protection hidden="1"/>
    </xf>
    <xf numFmtId="0" fontId="3" fillId="0" borderId="0" xfId="0" applyNumberFormat="1" applyFont="1" applyAlignment="1" applyProtection="1">
      <alignment vertical="center"/>
      <protection hidden="1"/>
    </xf>
    <xf numFmtId="0" fontId="3" fillId="0" borderId="0" xfId="0" applyNumberFormat="1" applyFont="1" applyAlignment="1" applyProtection="1">
      <alignment horizontal="center" vertical="center" shrinkToFit="1"/>
      <protection hidden="1"/>
    </xf>
    <xf numFmtId="0" fontId="3" fillId="0" borderId="0" xfId="0" applyFont="1" applyAlignment="1">
      <alignment horizontal="right" vertical="center" shrinkToFit="1"/>
    </xf>
    <xf numFmtId="0" fontId="19" fillId="0" borderId="0" xfId="0" applyFont="1" applyBorder="1" applyAlignment="1">
      <alignment horizontal="left"/>
    </xf>
    <xf numFmtId="0" fontId="19" fillId="0" borderId="0" xfId="0" applyFont="1" applyFill="1" applyBorder="1" applyAlignment="1">
      <alignment horizontal="left" vertical="center"/>
    </xf>
    <xf numFmtId="49" fontId="19" fillId="0" borderId="0" xfId="0" applyNumberFormat="1" applyFont="1" applyFill="1" applyBorder="1" applyAlignment="1">
      <alignment horizontal="left" vertical="center"/>
    </xf>
    <xf numFmtId="0" fontId="20" fillId="0" borderId="0" xfId="0" applyNumberFormat="1" applyFont="1" applyFill="1" applyBorder="1" applyAlignment="1">
      <alignment horizontal="left" vertical="center"/>
    </xf>
    <xf numFmtId="0" fontId="19" fillId="0" borderId="0" xfId="0" applyFont="1" applyFill="1" applyBorder="1" applyAlignment="1">
      <alignment horizontal="left"/>
    </xf>
    <xf numFmtId="0" fontId="3" fillId="3" borderId="0" xfId="0" applyFont="1" applyFill="1" applyBorder="1" applyAlignment="1">
      <alignment horizontal="center"/>
    </xf>
    <xf numFmtId="0" fontId="3" fillId="5" borderId="0" xfId="0" applyFont="1" applyFill="1" applyBorder="1" applyAlignment="1">
      <alignment horizontal="center"/>
    </xf>
    <xf numFmtId="0" fontId="3" fillId="6" borderId="0" xfId="0" applyFont="1" applyFill="1" applyBorder="1" applyAlignment="1">
      <alignment horizontal="center"/>
    </xf>
    <xf numFmtId="0" fontId="3" fillId="7" borderId="0" xfId="0" applyFont="1" applyFill="1" applyBorder="1" applyAlignment="1">
      <alignment horizontal="center"/>
    </xf>
    <xf numFmtId="49" fontId="3" fillId="0" borderId="0" xfId="0" applyNumberFormat="1" applyFont="1" applyFill="1" applyAlignment="1" applyProtection="1">
      <alignment horizontal="left"/>
    </xf>
    <xf numFmtId="0" fontId="3" fillId="0" borderId="0" xfId="0" applyFont="1" applyFill="1" applyAlignment="1" applyProtection="1">
      <alignment horizontal="left"/>
    </xf>
    <xf numFmtId="0" fontId="4"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0" fontId="3" fillId="0" borderId="0" xfId="0" applyFont="1" applyFill="1" applyAlignment="1" applyProtection="1">
      <protection hidden="1"/>
    </xf>
    <xf numFmtId="0" fontId="8" fillId="0" borderId="0" xfId="0"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top" wrapText="1" shrinkToFit="1"/>
      <protection hidden="1"/>
    </xf>
    <xf numFmtId="0" fontId="3" fillId="0" borderId="0" xfId="0" applyFont="1" applyAlignment="1" applyProtection="1">
      <alignment horizontal="left" vertical="center"/>
      <protection hidden="1"/>
    </xf>
    <xf numFmtId="0" fontId="7" fillId="0" borderId="0" xfId="0" applyFont="1" applyAlignment="1" applyProtection="1">
      <alignment horizontal="left" vertical="center"/>
      <protection hidden="1"/>
    </xf>
    <xf numFmtId="0" fontId="3" fillId="0" borderId="3" xfId="0" applyFont="1" applyBorder="1" applyAlignment="1" applyProtection="1">
      <alignment horizontal="left" vertical="center"/>
      <protection hidden="1"/>
    </xf>
    <xf numFmtId="178" fontId="3" fillId="8" borderId="0" xfId="0" applyNumberFormat="1" applyFont="1" applyFill="1" applyAlignment="1" applyProtection="1">
      <alignment vertical="center"/>
    </xf>
    <xf numFmtId="178" fontId="3" fillId="0" borderId="0" xfId="0" applyNumberFormat="1" applyFont="1" applyAlignment="1" applyProtection="1">
      <alignment vertical="center"/>
    </xf>
    <xf numFmtId="178" fontId="3" fillId="0" borderId="0" xfId="0" applyNumberFormat="1" applyFont="1" applyAlignment="1" applyProtection="1">
      <alignment horizontal="right" vertical="center"/>
    </xf>
    <xf numFmtId="179" fontId="3" fillId="0" borderId="0" xfId="0" applyNumberFormat="1" applyFont="1" applyAlignment="1" applyProtection="1">
      <alignment vertical="center"/>
      <protection hidden="1"/>
    </xf>
    <xf numFmtId="179" fontId="3" fillId="0" borderId="0" xfId="0" applyNumberFormat="1" applyFont="1" applyAlignment="1" applyProtection="1">
      <alignment vertical="center"/>
    </xf>
    <xf numFmtId="180" fontId="3" fillId="0" borderId="0" xfId="0" applyNumberFormat="1" applyFont="1" applyAlignment="1" applyProtection="1">
      <alignment horizontal="center" vertical="center"/>
      <protection hidden="1"/>
    </xf>
    <xf numFmtId="178" fontId="3" fillId="0" borderId="0" xfId="0" applyNumberFormat="1" applyFont="1" applyAlignment="1" applyProtection="1">
      <alignment horizontal="center" vertical="center"/>
    </xf>
    <xf numFmtId="180" fontId="3" fillId="0" borderId="0" xfId="0" applyNumberFormat="1" applyFont="1" applyAlignment="1" applyProtection="1">
      <alignment horizontal="center" vertical="center"/>
    </xf>
    <xf numFmtId="177" fontId="3" fillId="0" borderId="0" xfId="0" applyNumberFormat="1" applyFont="1" applyAlignment="1">
      <alignment horizontal="right" vertical="center" shrinkToFit="1"/>
    </xf>
    <xf numFmtId="0" fontId="3" fillId="0" borderId="0" xfId="0" applyFont="1" applyAlignment="1">
      <alignment horizontal="center" vertical="center"/>
    </xf>
    <xf numFmtId="0" fontId="3" fillId="0" borderId="0" xfId="0" applyFont="1" applyAlignment="1">
      <alignment horizontal="right" vertical="center" shrinkToFit="1"/>
    </xf>
    <xf numFmtId="0" fontId="3" fillId="0" borderId="0" xfId="0" applyFont="1" applyAlignment="1">
      <alignment horizontal="left" vertical="center" shrinkToFit="1"/>
    </xf>
    <xf numFmtId="0" fontId="3" fillId="0" borderId="3" xfId="0" applyFont="1" applyBorder="1" applyAlignment="1">
      <alignment vertical="center"/>
    </xf>
    <xf numFmtId="178" fontId="3" fillId="0" borderId="0" xfId="0" applyNumberFormat="1" applyFont="1" applyAlignment="1">
      <alignment vertical="center" shrinkToFit="1"/>
    </xf>
    <xf numFmtId="179" fontId="3" fillId="0" borderId="0" xfId="0" applyNumberFormat="1" applyFont="1" applyAlignment="1">
      <alignment vertical="center" shrinkToFit="1"/>
    </xf>
    <xf numFmtId="0" fontId="3" fillId="0" borderId="0" xfId="0" applyFont="1" applyFill="1" applyAlignment="1" applyProtection="1">
      <alignment horizontal="left" shrinkToFit="1"/>
      <protection locked="0" hidden="1"/>
    </xf>
    <xf numFmtId="176" fontId="3" fillId="0" borderId="0" xfId="0" applyNumberFormat="1" applyFont="1" applyFill="1" applyAlignment="1" applyProtection="1">
      <alignment horizontal="left"/>
      <protection locked="0" hidden="1"/>
    </xf>
    <xf numFmtId="0" fontId="3" fillId="0" borderId="0" xfId="0" applyFont="1" applyFill="1" applyAlignment="1" applyProtection="1">
      <alignment horizontal="left"/>
      <protection locked="0" hidden="1"/>
    </xf>
  </cellXfs>
  <cellStyles count="6">
    <cellStyle name="標準" xfId="0" builtinId="0"/>
    <cellStyle name="標準 2" xfId="1" xr:uid="{00000000-0005-0000-0000-000002000000}"/>
    <cellStyle name="標準 3" xfId="2" xr:uid="{00000000-0005-0000-0000-000003000000}"/>
    <cellStyle name="標準 4" xfId="3" xr:uid="{00000000-0005-0000-0000-000004000000}"/>
    <cellStyle name="標準_主要用途" xfId="4" xr:uid="{00000000-0005-0000-0000-000007000000}"/>
    <cellStyle name="標準_値一覧" xfId="5" xr:uid="{00000000-0005-0000-0000-000008000000}"/>
  </cellStyles>
  <dxfs count="4">
    <dxf>
      <font>
        <strike val="0"/>
        <color auto="1"/>
      </font>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6" tint="0.59999389629810485"/>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133350</xdr:colOff>
      <xdr:row>37</xdr:row>
      <xdr:rowOff>36195</xdr:rowOff>
    </xdr:from>
    <xdr:to>
      <xdr:col>26</xdr:col>
      <xdr:colOff>9525</xdr:colOff>
      <xdr:row>43</xdr:row>
      <xdr:rowOff>131445</xdr:rowOff>
    </xdr:to>
    <xdr:sp macro="" textlink="">
      <xdr:nvSpPr>
        <xdr:cNvPr id="2" name="AutoShape 16">
          <a:extLst>
            <a:ext uri="{FF2B5EF4-FFF2-40B4-BE49-F238E27FC236}">
              <a16:creationId xmlns:a16="http://schemas.microsoft.com/office/drawing/2014/main" id="{00000000-0008-0000-1000-000002000000}"/>
            </a:ext>
          </a:extLst>
        </xdr:cNvPr>
        <xdr:cNvSpPr>
          <a:spLocks/>
        </xdr:cNvSpPr>
      </xdr:nvSpPr>
      <xdr:spPr bwMode="auto">
        <a:xfrm>
          <a:off x="4712970" y="5667375"/>
          <a:ext cx="59055" cy="12382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121920</xdr:colOff>
      <xdr:row>37</xdr:row>
      <xdr:rowOff>72390</xdr:rowOff>
    </xdr:from>
    <xdr:to>
      <xdr:col>8</xdr:col>
      <xdr:colOff>15239</xdr:colOff>
      <xdr:row>44</xdr:row>
      <xdr:rowOff>0</xdr:rowOff>
    </xdr:to>
    <xdr:sp macro="" textlink="">
      <xdr:nvSpPr>
        <xdr:cNvPr id="3" name="AutoShape 17">
          <a:extLst>
            <a:ext uri="{FF2B5EF4-FFF2-40B4-BE49-F238E27FC236}">
              <a16:creationId xmlns:a16="http://schemas.microsoft.com/office/drawing/2014/main" id="{00000000-0008-0000-1000-000003000000}"/>
            </a:ext>
          </a:extLst>
        </xdr:cNvPr>
        <xdr:cNvSpPr>
          <a:spLocks/>
        </xdr:cNvSpPr>
      </xdr:nvSpPr>
      <xdr:spPr bwMode="auto">
        <a:xfrm>
          <a:off x="1386840" y="5703570"/>
          <a:ext cx="76199" cy="1261110"/>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118110</xdr:colOff>
      <xdr:row>45</xdr:row>
      <xdr:rowOff>36195</xdr:rowOff>
    </xdr:from>
    <xdr:to>
      <xdr:col>16</xdr:col>
      <xdr:colOff>177165</xdr:colOff>
      <xdr:row>50</xdr:row>
      <xdr:rowOff>140970</xdr:rowOff>
    </xdr:to>
    <xdr:sp macro="" textlink="">
      <xdr:nvSpPr>
        <xdr:cNvPr id="4" name="AutoShape 18">
          <a:extLst>
            <a:ext uri="{FF2B5EF4-FFF2-40B4-BE49-F238E27FC236}">
              <a16:creationId xmlns:a16="http://schemas.microsoft.com/office/drawing/2014/main" id="{00000000-0008-0000-1000-000004000000}"/>
            </a:ext>
          </a:extLst>
        </xdr:cNvPr>
        <xdr:cNvSpPr>
          <a:spLocks/>
        </xdr:cNvSpPr>
      </xdr:nvSpPr>
      <xdr:spPr bwMode="auto">
        <a:xfrm>
          <a:off x="3028950" y="7191375"/>
          <a:ext cx="59055" cy="105727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125730</xdr:colOff>
      <xdr:row>45</xdr:row>
      <xdr:rowOff>28575</xdr:rowOff>
    </xdr:from>
    <xdr:to>
      <xdr:col>25</xdr:col>
      <xdr:colOff>173355</xdr:colOff>
      <xdr:row>50</xdr:row>
      <xdr:rowOff>133350</xdr:rowOff>
    </xdr:to>
    <xdr:sp macro="" textlink="">
      <xdr:nvSpPr>
        <xdr:cNvPr id="5" name="AutoShape 19">
          <a:extLst>
            <a:ext uri="{FF2B5EF4-FFF2-40B4-BE49-F238E27FC236}">
              <a16:creationId xmlns:a16="http://schemas.microsoft.com/office/drawing/2014/main" id="{00000000-0008-0000-1000-000005000000}"/>
            </a:ext>
          </a:extLst>
        </xdr:cNvPr>
        <xdr:cNvSpPr>
          <a:spLocks/>
        </xdr:cNvSpPr>
      </xdr:nvSpPr>
      <xdr:spPr bwMode="auto">
        <a:xfrm>
          <a:off x="4705350" y="7183755"/>
          <a:ext cx="47625" cy="1057275"/>
        </a:xfrm>
        <a:prstGeom prst="leftBracket">
          <a:avLst>
            <a:gd name="adj" fmla="val 101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125730</xdr:colOff>
      <xdr:row>37</xdr:row>
      <xdr:rowOff>28575</xdr:rowOff>
    </xdr:from>
    <xdr:to>
      <xdr:col>17</xdr:col>
      <xdr:colOff>7620</xdr:colOff>
      <xdr:row>43</xdr:row>
      <xdr:rowOff>137160</xdr:rowOff>
    </xdr:to>
    <xdr:sp macro="" textlink="">
      <xdr:nvSpPr>
        <xdr:cNvPr id="6" name="AutoShape 18">
          <a:extLst>
            <a:ext uri="{FF2B5EF4-FFF2-40B4-BE49-F238E27FC236}">
              <a16:creationId xmlns:a16="http://schemas.microsoft.com/office/drawing/2014/main" id="{00000000-0008-0000-1000-000006000000}"/>
            </a:ext>
          </a:extLst>
        </xdr:cNvPr>
        <xdr:cNvSpPr>
          <a:spLocks/>
        </xdr:cNvSpPr>
      </xdr:nvSpPr>
      <xdr:spPr bwMode="auto">
        <a:xfrm>
          <a:off x="3036570" y="5659755"/>
          <a:ext cx="64770" cy="125158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140970</xdr:colOff>
      <xdr:row>45</xdr:row>
      <xdr:rowOff>68581</xdr:rowOff>
    </xdr:from>
    <xdr:to>
      <xdr:col>8</xdr:col>
      <xdr:colOff>3809</xdr:colOff>
      <xdr:row>50</xdr:row>
      <xdr:rowOff>114301</xdr:rowOff>
    </xdr:to>
    <xdr:sp macro="" textlink="">
      <xdr:nvSpPr>
        <xdr:cNvPr id="7" name="AutoShape 18">
          <a:extLst>
            <a:ext uri="{FF2B5EF4-FFF2-40B4-BE49-F238E27FC236}">
              <a16:creationId xmlns:a16="http://schemas.microsoft.com/office/drawing/2014/main" id="{00000000-0008-0000-1000-000007000000}"/>
            </a:ext>
          </a:extLst>
        </xdr:cNvPr>
        <xdr:cNvSpPr>
          <a:spLocks/>
        </xdr:cNvSpPr>
      </xdr:nvSpPr>
      <xdr:spPr bwMode="auto">
        <a:xfrm>
          <a:off x="1405890" y="7223761"/>
          <a:ext cx="45719" cy="998220"/>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rtlCol="0" anchor="ctr"/>
      <a:lstStyle>
        <a:defPPr algn="ctr">
          <a:defRPr kumimoji="1" sz="1000" b="0" cap="none" spc="0">
            <a:ln w="12700">
              <a:solidFill>
                <a:schemeClr val="tx1"/>
              </a:solidFill>
              <a:prstDash val="solid"/>
            </a:ln>
            <a:noFill/>
            <a:effectLst>
              <a:outerShdw blurRad="41275" dist="20320" dir="1800000" algn="tl" rotWithShape="0">
                <a:srgbClr val="000000">
                  <a:alpha val="40000"/>
                </a:srgbClr>
              </a:outerShdw>
            </a:effectLst>
            <a:latin typeface="ＭＳ Ｐ明朝" pitchFamily="18" charset="-128"/>
            <a:ea typeface="ＭＳ Ｐ明朝" pitchFamily="18"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148"/>
  <sheetViews>
    <sheetView view="pageBreakPreview" zoomScaleNormal="100" zoomScaleSheetLayoutView="100" workbookViewId="0">
      <selection activeCell="AH16" sqref="AH16"/>
    </sheetView>
  </sheetViews>
  <sheetFormatPr defaultColWidth="4.109375" defaultRowHeight="13.2" x14ac:dyDescent="0.2"/>
  <cols>
    <col min="1" max="38" width="2.6640625" style="34" customWidth="1"/>
    <col min="39" max="48" width="4.109375" style="34"/>
    <col min="49" max="49" width="4.33203125" style="34" customWidth="1"/>
    <col min="50" max="73" width="10.77734375" style="34" hidden="1" customWidth="1"/>
    <col min="74" max="74" width="8.6640625" style="34" hidden="1" customWidth="1"/>
    <col min="75" max="16384" width="4.109375" style="34"/>
  </cols>
  <sheetData>
    <row r="1" spans="1:72" x14ac:dyDescent="0.2">
      <c r="AX1" s="57" t="s">
        <v>527</v>
      </c>
      <c r="AY1" s="58" t="s">
        <v>505</v>
      </c>
      <c r="BA1" s="115" t="s">
        <v>502</v>
      </c>
      <c r="BB1" s="115"/>
      <c r="BC1" s="115"/>
      <c r="BE1" s="116" t="s">
        <v>503</v>
      </c>
      <c r="BF1" s="116"/>
      <c r="BG1" s="116"/>
      <c r="BI1" s="117" t="s">
        <v>504</v>
      </c>
      <c r="BJ1" s="117"/>
      <c r="BK1" s="117"/>
      <c r="BM1" s="118" t="s">
        <v>524</v>
      </c>
      <c r="BN1" s="118"/>
      <c r="BO1" s="118"/>
      <c r="BP1" s="118"/>
      <c r="BQ1" s="118"/>
      <c r="BR1" s="118"/>
      <c r="BS1" s="118"/>
      <c r="BT1" s="118"/>
    </row>
    <row r="2" spans="1:72" ht="15" customHeight="1" x14ac:dyDescent="0.2">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X2" s="34" t="s">
        <v>531</v>
      </c>
      <c r="AY2" s="34" t="s">
        <v>506</v>
      </c>
      <c r="BA2" s="18" t="str">
        <f t="shared" ref="BA2:BA33" si="0">BB2&amp;" ： "&amp;BC2</f>
        <v>08010 ： 一戸建ての住宅</v>
      </c>
      <c r="BB2" s="23" t="s">
        <v>214</v>
      </c>
      <c r="BC2" s="22" t="s">
        <v>215</v>
      </c>
      <c r="BE2" s="5">
        <v>0</v>
      </c>
      <c r="BF2" s="1" t="s">
        <v>94</v>
      </c>
      <c r="BG2" s="1" t="s">
        <v>94</v>
      </c>
      <c r="BI2" s="18" t="str">
        <f>BJ2&amp;" ： "&amp;BK2</f>
        <v>01 ： 居住専用住宅（付属建築物を除く。）</v>
      </c>
      <c r="BJ2" s="40" t="s">
        <v>323</v>
      </c>
      <c r="BK2" s="17" t="s">
        <v>406</v>
      </c>
      <c r="BL2" s="17"/>
      <c r="BM2" s="43">
        <v>1</v>
      </c>
      <c r="BN2" s="42" t="s">
        <v>425</v>
      </c>
      <c r="BO2" s="42" t="s">
        <v>427</v>
      </c>
      <c r="BP2" s="42" t="s">
        <v>430</v>
      </c>
      <c r="BQ2" s="42" t="s">
        <v>478</v>
      </c>
      <c r="BR2" s="42" t="s">
        <v>432</v>
      </c>
      <c r="BS2" s="42" t="s">
        <v>434</v>
      </c>
      <c r="BT2" s="44" t="s">
        <v>481</v>
      </c>
    </row>
    <row r="3" spans="1:72" ht="15" customHeight="1" x14ac:dyDescent="0.2">
      <c r="A3" s="33"/>
      <c r="B3" s="39" t="s">
        <v>436</v>
      </c>
      <c r="C3" s="33"/>
      <c r="D3" s="33"/>
      <c r="E3" s="33"/>
      <c r="F3" s="33"/>
      <c r="G3" s="33"/>
      <c r="H3" s="33"/>
      <c r="I3" s="33"/>
      <c r="J3" s="33"/>
      <c r="K3" s="33"/>
      <c r="L3" s="33"/>
      <c r="M3" s="33"/>
      <c r="N3" s="33"/>
      <c r="O3" s="33"/>
      <c r="P3" s="33"/>
      <c r="Q3" s="33"/>
      <c r="R3" s="33"/>
      <c r="S3" s="33"/>
      <c r="T3" s="33"/>
      <c r="U3" s="33"/>
      <c r="V3" s="33"/>
      <c r="W3" s="33"/>
      <c r="X3" s="33"/>
      <c r="Y3" s="59" t="s">
        <v>523</v>
      </c>
      <c r="Z3" s="33"/>
      <c r="AA3" s="33"/>
      <c r="AB3" s="33"/>
      <c r="AC3" s="33"/>
      <c r="AD3" s="33"/>
      <c r="AE3" s="33"/>
      <c r="AF3" s="33"/>
      <c r="AG3" s="33"/>
      <c r="AH3" s="33"/>
      <c r="AI3" s="33"/>
      <c r="AX3" s="34" t="s">
        <v>528</v>
      </c>
      <c r="AY3" s="34" t="s">
        <v>543</v>
      </c>
      <c r="BA3" s="18" t="str">
        <f t="shared" si="0"/>
        <v>08020 ： 長屋</v>
      </c>
      <c r="BB3" s="22" t="s">
        <v>216</v>
      </c>
      <c r="BC3" s="22" t="s">
        <v>217</v>
      </c>
      <c r="BE3" s="5">
        <v>1</v>
      </c>
      <c r="BF3" s="1" t="s">
        <v>95</v>
      </c>
      <c r="BG3" s="6" t="s">
        <v>141</v>
      </c>
      <c r="BI3" s="18" t="str">
        <f>BJ3&amp;" ： "&amp;BK3</f>
        <v>02 ： 居住専用住宅付属建築物（物置、車庫等）</v>
      </c>
      <c r="BJ3" s="40" t="s">
        <v>324</v>
      </c>
      <c r="BK3" s="17" t="s">
        <v>325</v>
      </c>
      <c r="BL3" s="17"/>
      <c r="BM3" s="43">
        <v>2</v>
      </c>
      <c r="BN3" s="42" t="s">
        <v>491</v>
      </c>
      <c r="BO3" s="42" t="s">
        <v>428</v>
      </c>
      <c r="BP3" s="42" t="s">
        <v>487</v>
      </c>
      <c r="BQ3" s="42" t="s">
        <v>488</v>
      </c>
      <c r="BR3" s="42" t="s">
        <v>489</v>
      </c>
      <c r="BS3" s="42" t="s">
        <v>490</v>
      </c>
      <c r="BT3" s="45" t="s">
        <v>482</v>
      </c>
    </row>
    <row r="4" spans="1:72" ht="15" customHeight="1" x14ac:dyDescent="0.2">
      <c r="AX4" s="34" t="s">
        <v>537</v>
      </c>
      <c r="AY4" s="34" t="s">
        <v>544</v>
      </c>
      <c r="BA4" s="18" t="str">
        <f t="shared" si="0"/>
        <v>08030 ： 共同住宅</v>
      </c>
      <c r="BB4" s="22" t="s">
        <v>218</v>
      </c>
      <c r="BC4" s="22" t="s">
        <v>219</v>
      </c>
      <c r="BE4" s="7">
        <v>2</v>
      </c>
      <c r="BF4" s="1" t="s">
        <v>96</v>
      </c>
      <c r="BG4" s="1" t="s">
        <v>142</v>
      </c>
      <c r="BI4" s="18" t="str">
        <f>BJ4&amp;" ： "&amp;BK4</f>
        <v>03 ： 寮、寄宿舎、合宿所（付属建築物を除く。）</v>
      </c>
      <c r="BJ4" s="40" t="s">
        <v>326</v>
      </c>
      <c r="BK4" s="17" t="s">
        <v>407</v>
      </c>
      <c r="BL4" s="17"/>
      <c r="BM4" s="43">
        <v>3</v>
      </c>
      <c r="BN4" s="42" t="s">
        <v>426</v>
      </c>
      <c r="BO4" s="42" t="s">
        <v>429</v>
      </c>
      <c r="BP4" s="42" t="s">
        <v>431</v>
      </c>
      <c r="BQ4" s="42" t="s">
        <v>479</v>
      </c>
      <c r="BR4" s="42" t="s">
        <v>433</v>
      </c>
      <c r="BS4" s="42" t="s">
        <v>435</v>
      </c>
      <c r="BT4" s="45" t="s">
        <v>483</v>
      </c>
    </row>
    <row r="5" spans="1:72" ht="15" customHeight="1" x14ac:dyDescent="0.2">
      <c r="B5" s="34" t="s">
        <v>437</v>
      </c>
      <c r="AX5" s="34" t="s">
        <v>530</v>
      </c>
      <c r="AY5" s="34" t="s">
        <v>545</v>
      </c>
      <c r="BA5" s="18" t="str">
        <f t="shared" si="0"/>
        <v>08040 ： 寄宿舎</v>
      </c>
      <c r="BB5" s="22" t="s">
        <v>220</v>
      </c>
      <c r="BC5" s="22" t="s">
        <v>221</v>
      </c>
      <c r="BE5" s="5">
        <v>3</v>
      </c>
      <c r="BF5" s="1" t="s">
        <v>97</v>
      </c>
      <c r="BG5" s="1" t="s">
        <v>143</v>
      </c>
      <c r="BI5" s="18" t="str">
        <f>BJ5&amp;" ： "&amp;BK5</f>
        <v>04 ： 寮、寄宿舎、合宿所付属建築物（物置、車庫等）</v>
      </c>
      <c r="BJ5" s="40" t="s">
        <v>327</v>
      </c>
      <c r="BK5" s="17" t="s">
        <v>408</v>
      </c>
      <c r="BL5" s="17"/>
      <c r="BM5" s="40"/>
      <c r="BN5" s="17"/>
    </row>
    <row r="6" spans="1:72" ht="15" customHeight="1" x14ac:dyDescent="0.2">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X6" s="34" t="s">
        <v>529</v>
      </c>
      <c r="AY6" s="34" t="s">
        <v>546</v>
      </c>
      <c r="BA6" s="18" t="str">
        <f t="shared" si="0"/>
        <v>08050 ： 下宿</v>
      </c>
      <c r="BB6" s="22" t="s">
        <v>222</v>
      </c>
      <c r="BC6" s="22" t="s">
        <v>223</v>
      </c>
      <c r="BE6" s="7">
        <v>4</v>
      </c>
      <c r="BF6" s="1" t="s">
        <v>98</v>
      </c>
      <c r="BG6" s="1" t="s">
        <v>144</v>
      </c>
      <c r="BI6" s="18" t="str">
        <f>BJ6&amp;" ： "&amp;BK6</f>
        <v>05 ： 他に分類されない居住専用建築物</v>
      </c>
      <c r="BJ6" s="40" t="s">
        <v>328</v>
      </c>
      <c r="BK6" s="17" t="s">
        <v>329</v>
      </c>
      <c r="BL6" s="17"/>
      <c r="BM6" s="40"/>
      <c r="BN6" s="17"/>
    </row>
    <row r="7" spans="1:72" ht="15" customHeight="1" x14ac:dyDescent="0.2">
      <c r="C7" s="34">
        <v>1</v>
      </c>
      <c r="D7" s="34" t="s">
        <v>526</v>
      </c>
      <c r="G7" s="35"/>
      <c r="H7" s="35"/>
      <c r="I7" s="35"/>
      <c r="J7" s="35"/>
      <c r="K7" s="35"/>
      <c r="L7" s="35"/>
      <c r="M7" s="35"/>
      <c r="N7" s="35"/>
      <c r="O7" s="35"/>
      <c r="P7" s="35"/>
      <c r="Q7" s="35"/>
      <c r="R7" s="35"/>
      <c r="S7" s="35"/>
      <c r="T7" s="35"/>
      <c r="U7" s="35"/>
      <c r="V7" s="35"/>
      <c r="AX7" s="34" t="s">
        <v>538</v>
      </c>
      <c r="AY7" s="34" t="s">
        <v>507</v>
      </c>
      <c r="BA7" s="18" t="str">
        <f t="shared" si="0"/>
        <v>08060 ： 住宅で事務所、店舗その他これらに類する用途を兼ねるもの</v>
      </c>
      <c r="BB7" s="22" t="s">
        <v>224</v>
      </c>
      <c r="BC7" s="22" t="s">
        <v>225</v>
      </c>
      <c r="BE7" s="5">
        <v>5</v>
      </c>
      <c r="BF7" s="1" t="s">
        <v>99</v>
      </c>
      <c r="BG7" s="1" t="s">
        <v>145</v>
      </c>
      <c r="BM7" s="41"/>
      <c r="BN7" s="19"/>
    </row>
    <row r="8" spans="1:72" ht="15" customHeight="1" x14ac:dyDescent="0.2">
      <c r="C8" s="27">
        <v>2</v>
      </c>
      <c r="D8" s="27" t="s">
        <v>438</v>
      </c>
      <c r="E8" s="27"/>
      <c r="F8" s="27"/>
      <c r="G8" s="27"/>
      <c r="H8" s="10"/>
      <c r="I8" s="10"/>
      <c r="K8" s="25"/>
      <c r="L8" s="25"/>
      <c r="M8" s="25"/>
      <c r="N8" s="25"/>
      <c r="O8" s="25"/>
      <c r="P8" s="25"/>
      <c r="Q8" s="25"/>
      <c r="R8" s="25"/>
      <c r="S8" s="25"/>
      <c r="T8" s="25"/>
      <c r="U8" s="25"/>
      <c r="V8" s="25"/>
      <c r="W8" s="25"/>
      <c r="X8" s="25"/>
      <c r="Y8" s="25"/>
      <c r="Z8" s="25"/>
      <c r="AA8" s="25"/>
      <c r="AB8" s="25"/>
      <c r="AC8" s="25"/>
      <c r="AD8" s="25"/>
      <c r="AE8" s="25"/>
      <c r="AF8" s="25"/>
      <c r="AG8" s="25"/>
      <c r="AH8" s="25"/>
      <c r="AI8" s="25"/>
      <c r="AX8" s="34" t="s">
        <v>532</v>
      </c>
      <c r="AY8" s="34" t="s">
        <v>508</v>
      </c>
      <c r="BA8" s="18" t="str">
        <f t="shared" si="0"/>
        <v>08070 ： 幼稚園</v>
      </c>
      <c r="BB8" s="22" t="s">
        <v>226</v>
      </c>
      <c r="BC8" s="22" t="s">
        <v>227</v>
      </c>
      <c r="BE8" s="7">
        <v>6</v>
      </c>
      <c r="BF8" s="1" t="s">
        <v>100</v>
      </c>
      <c r="BG8" s="1" t="s">
        <v>146</v>
      </c>
      <c r="BM8" s="41"/>
      <c r="BN8" s="19"/>
    </row>
    <row r="9" spans="1:72" ht="15" customHeight="1" x14ac:dyDescent="0.2">
      <c r="C9" s="27"/>
      <c r="D9" s="27" t="s">
        <v>480</v>
      </c>
      <c r="E9" s="27"/>
      <c r="F9" s="27"/>
      <c r="G9" s="27"/>
      <c r="H9" s="36"/>
      <c r="I9" s="36"/>
      <c r="K9" s="26"/>
      <c r="L9" s="26"/>
      <c r="M9" s="26"/>
      <c r="N9" s="26"/>
      <c r="O9" s="26"/>
      <c r="P9" s="26"/>
      <c r="Q9" s="26"/>
      <c r="R9" s="26"/>
      <c r="S9" s="26"/>
      <c r="T9" s="26"/>
      <c r="U9" s="26"/>
      <c r="V9" s="26"/>
      <c r="W9" s="26"/>
      <c r="X9" s="26"/>
      <c r="Y9" s="26"/>
      <c r="Z9" s="26"/>
      <c r="AA9" s="26"/>
      <c r="AB9" s="26"/>
      <c r="AC9" s="26"/>
      <c r="AD9" s="26"/>
      <c r="AE9" s="26"/>
      <c r="AF9" s="26"/>
      <c r="AG9" s="26"/>
      <c r="AH9" s="26"/>
      <c r="AI9" s="26"/>
      <c r="AL9" s="27"/>
      <c r="AX9" s="34" t="s">
        <v>536</v>
      </c>
      <c r="AY9" s="34" t="s">
        <v>509</v>
      </c>
      <c r="BA9" s="18" t="str">
        <f t="shared" si="0"/>
        <v>08080 ： 小学校</v>
      </c>
      <c r="BB9" s="22" t="s">
        <v>228</v>
      </c>
      <c r="BC9" s="22" t="s">
        <v>229</v>
      </c>
      <c r="BE9" s="5">
        <v>7</v>
      </c>
      <c r="BF9" s="1" t="s">
        <v>101</v>
      </c>
      <c r="BG9" s="1" t="s">
        <v>147</v>
      </c>
      <c r="BM9" s="40"/>
      <c r="BN9" s="17"/>
    </row>
    <row r="10" spans="1:72" ht="15" customHeight="1" x14ac:dyDescent="0.2">
      <c r="C10" s="27">
        <v>3</v>
      </c>
      <c r="D10" s="27" t="s">
        <v>445</v>
      </c>
      <c r="E10" s="27"/>
      <c r="F10" s="27"/>
      <c r="G10" s="27"/>
      <c r="H10" s="37"/>
      <c r="I10" s="37"/>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X10" s="34" t="s">
        <v>533</v>
      </c>
      <c r="AY10" s="34" t="s">
        <v>510</v>
      </c>
      <c r="BA10" s="18" t="str">
        <f t="shared" si="0"/>
        <v>08082 ： 義務教育学校</v>
      </c>
      <c r="BB10" s="24" t="s">
        <v>516</v>
      </c>
      <c r="BC10" s="34" t="s">
        <v>517</v>
      </c>
      <c r="BE10" s="7">
        <v>8</v>
      </c>
      <c r="BF10" s="1" t="s">
        <v>102</v>
      </c>
      <c r="BG10" s="1" t="s">
        <v>148</v>
      </c>
      <c r="BM10" s="40"/>
      <c r="BN10" s="17"/>
    </row>
    <row r="11" spans="1:72" ht="15" customHeight="1" x14ac:dyDescent="0.2">
      <c r="C11" s="27">
        <v>4</v>
      </c>
      <c r="D11" s="27" t="s">
        <v>444</v>
      </c>
      <c r="E11" s="27"/>
      <c r="F11" s="27"/>
      <c r="G11" s="27"/>
      <c r="H11" s="37"/>
      <c r="I11" s="37"/>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X11" s="34" t="s">
        <v>534</v>
      </c>
      <c r="AY11" s="34" t="s">
        <v>511</v>
      </c>
      <c r="BA11" s="18" t="str">
        <f t="shared" si="0"/>
        <v>08090 ： 中学校又は高等学校又は中等教育学校</v>
      </c>
      <c r="BB11" s="22" t="s">
        <v>230</v>
      </c>
      <c r="BC11" s="22" t="s">
        <v>518</v>
      </c>
      <c r="BE11" s="5">
        <v>9</v>
      </c>
      <c r="BF11" s="1" t="s">
        <v>103</v>
      </c>
      <c r="BG11" s="1" t="s">
        <v>149</v>
      </c>
      <c r="BI11" s="18" t="str">
        <f t="shared" ref="BI11:BI47" si="1">BJ11&amp;" ： "&amp;BK11</f>
        <v>11 ： 農業、林業、漁業、水産養殖業</v>
      </c>
      <c r="BJ11" s="40" t="s">
        <v>330</v>
      </c>
      <c r="BK11" s="17" t="s">
        <v>331</v>
      </c>
      <c r="BM11" s="40"/>
      <c r="BN11" s="17"/>
    </row>
    <row r="12" spans="1:72" ht="15" customHeight="1" x14ac:dyDescent="0.2">
      <c r="C12" s="27">
        <v>5</v>
      </c>
      <c r="D12" s="27" t="s">
        <v>439</v>
      </c>
      <c r="E12" s="27"/>
      <c r="F12" s="27"/>
      <c r="G12" s="27"/>
      <c r="H12" s="36"/>
      <c r="I12" s="36"/>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X12" s="34" t="s">
        <v>535</v>
      </c>
      <c r="AY12" s="34" t="s">
        <v>512</v>
      </c>
      <c r="BA12" s="18" t="str">
        <f t="shared" si="0"/>
        <v>08100 ： 特別支援学校</v>
      </c>
      <c r="BB12" s="22" t="s">
        <v>231</v>
      </c>
      <c r="BC12" s="22" t="s">
        <v>519</v>
      </c>
      <c r="BE12" s="7">
        <v>10</v>
      </c>
      <c r="BF12" s="1" t="s">
        <v>104</v>
      </c>
      <c r="BG12" s="1" t="s">
        <v>150</v>
      </c>
      <c r="BI12" s="18" t="str">
        <f t="shared" si="1"/>
        <v>12 ： 鉱業、採石業、砂利採取業</v>
      </c>
      <c r="BJ12" s="40" t="s">
        <v>332</v>
      </c>
      <c r="BK12" s="17" t="s">
        <v>388</v>
      </c>
      <c r="BM12" s="40"/>
      <c r="BN12" s="17"/>
    </row>
    <row r="13" spans="1:72" ht="15" customHeight="1" x14ac:dyDescent="0.2">
      <c r="C13" s="27"/>
      <c r="D13" s="27"/>
      <c r="E13" s="27"/>
      <c r="F13" s="27"/>
      <c r="G13" s="27"/>
      <c r="H13" s="36"/>
      <c r="I13" s="36"/>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X13" s="34" t="s">
        <v>539</v>
      </c>
      <c r="AY13" s="34" t="s">
        <v>513</v>
      </c>
      <c r="BA13" s="18" t="str">
        <f t="shared" si="0"/>
        <v>08110 ： 大学又は高等専門学校</v>
      </c>
      <c r="BB13" s="22" t="s">
        <v>232</v>
      </c>
      <c r="BC13" s="22" t="s">
        <v>233</v>
      </c>
      <c r="BE13" s="5">
        <v>11</v>
      </c>
      <c r="BF13" s="1" t="s">
        <v>105</v>
      </c>
      <c r="BG13" s="1" t="s">
        <v>151</v>
      </c>
      <c r="BI13" s="18" t="str">
        <f t="shared" si="1"/>
        <v>13 ： 建設業</v>
      </c>
      <c r="BJ13" s="40" t="s">
        <v>333</v>
      </c>
      <c r="BK13" s="17" t="s">
        <v>334</v>
      </c>
      <c r="BM13" s="40"/>
      <c r="BN13" s="17"/>
    </row>
    <row r="14" spans="1:72" ht="15" customHeight="1" x14ac:dyDescent="0.2">
      <c r="B14" s="34" t="s">
        <v>466</v>
      </c>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X14" s="34" t="s">
        <v>540</v>
      </c>
      <c r="AY14" s="34" t="s">
        <v>514</v>
      </c>
      <c r="BA14" s="18" t="str">
        <f t="shared" si="0"/>
        <v>08120 ： 専修学校</v>
      </c>
      <c r="BB14" s="22" t="s">
        <v>234</v>
      </c>
      <c r="BC14" s="22" t="s">
        <v>235</v>
      </c>
      <c r="BE14" s="7">
        <v>12</v>
      </c>
      <c r="BF14" s="1" t="s">
        <v>106</v>
      </c>
      <c r="BG14" s="1" t="s">
        <v>152</v>
      </c>
      <c r="BI14" s="18" t="str">
        <f t="shared" si="1"/>
        <v>14 ： 食品製造業、飲料・たばこ・飼料製造業、繊維工業、木材・木製品製造業、家具・装備品製造業、パルプ・紙・紙加工品製造業、印刷・同関連業、プラスチック製品製造業（記号15から記号18までに該当するものを除く。）、窯業・土石製品製造業</v>
      </c>
      <c r="BJ14" s="40" t="s">
        <v>335</v>
      </c>
      <c r="BK14" s="17" t="s">
        <v>389</v>
      </c>
      <c r="BM14" s="40"/>
      <c r="BN14" s="17"/>
    </row>
    <row r="15" spans="1:72" ht="15" customHeight="1" x14ac:dyDescent="0.2">
      <c r="G15" s="35"/>
      <c r="H15" s="35"/>
      <c r="I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X15" s="34" t="s">
        <v>541</v>
      </c>
      <c r="AY15" s="34" t="s">
        <v>515</v>
      </c>
      <c r="BA15" s="18" t="str">
        <f t="shared" si="0"/>
        <v>08130 ： 各種学校</v>
      </c>
      <c r="BB15" s="22" t="s">
        <v>236</v>
      </c>
      <c r="BC15" s="22" t="s">
        <v>237</v>
      </c>
      <c r="BE15" s="5">
        <v>13</v>
      </c>
      <c r="BF15" s="1" t="s">
        <v>107</v>
      </c>
      <c r="BG15" s="1" t="s">
        <v>153</v>
      </c>
      <c r="BI15" s="18" t="str">
        <f t="shared" si="1"/>
        <v>15 ： 化学工業、石油製品・石炭製品製造業</v>
      </c>
      <c r="BJ15" s="40" t="s">
        <v>336</v>
      </c>
      <c r="BK15" s="17" t="s">
        <v>337</v>
      </c>
      <c r="BM15" s="40"/>
      <c r="BN15" s="17"/>
    </row>
    <row r="16" spans="1:72" ht="15" customHeight="1" x14ac:dyDescent="0.2">
      <c r="C16" s="34">
        <v>1</v>
      </c>
      <c r="D16" s="110" t="s">
        <v>441</v>
      </c>
      <c r="G16" s="35"/>
      <c r="H16" s="35"/>
      <c r="I16" s="35"/>
      <c r="K16" s="35"/>
      <c r="L16" s="35"/>
      <c r="M16" s="35"/>
      <c r="N16" s="35"/>
      <c r="O16" s="35"/>
      <c r="P16" s="35"/>
      <c r="Q16" s="35"/>
      <c r="R16" s="35"/>
      <c r="S16" s="35"/>
      <c r="T16" s="35"/>
      <c r="U16" s="35"/>
      <c r="V16" s="35"/>
      <c r="AX16" s="34" t="s">
        <v>542</v>
      </c>
      <c r="BA16" s="18" t="str">
        <f t="shared" si="0"/>
        <v>08132 ： 幼保連携型認定こども園</v>
      </c>
      <c r="BB16" s="24" t="s">
        <v>492</v>
      </c>
      <c r="BC16" s="22" t="s">
        <v>520</v>
      </c>
      <c r="BE16" s="7">
        <v>14</v>
      </c>
      <c r="BF16" s="1" t="s">
        <v>108</v>
      </c>
      <c r="BG16" s="1" t="s">
        <v>154</v>
      </c>
      <c r="BI16" s="18" t="str">
        <f t="shared" si="1"/>
        <v>16 ： 鉄鋼業、非鉄金属製造業、金属製品製造業</v>
      </c>
      <c r="BJ16" s="40" t="s">
        <v>338</v>
      </c>
      <c r="BK16" s="17" t="s">
        <v>339</v>
      </c>
      <c r="BM16" s="40"/>
      <c r="BN16" s="17"/>
    </row>
    <row r="17" spans="2:66" ht="15" customHeight="1" x14ac:dyDescent="0.2">
      <c r="C17" s="34">
        <v>2</v>
      </c>
      <c r="D17" s="110" t="s">
        <v>446</v>
      </c>
      <c r="G17" s="35"/>
      <c r="H17" s="35"/>
      <c r="I17" s="35"/>
      <c r="K17" s="35"/>
      <c r="L17" s="35"/>
      <c r="M17" s="35"/>
      <c r="N17" s="35"/>
      <c r="O17" s="35"/>
      <c r="P17" s="35"/>
      <c r="Q17" s="35"/>
      <c r="R17" s="35"/>
      <c r="S17" s="35"/>
      <c r="T17" s="35"/>
      <c r="U17" s="35"/>
      <c r="V17" s="35"/>
      <c r="BA17" s="18" t="str">
        <f t="shared" si="0"/>
        <v>08140 ： 図書館その他これに類するもの</v>
      </c>
      <c r="BB17" s="22" t="s">
        <v>238</v>
      </c>
      <c r="BC17" s="22" t="s">
        <v>409</v>
      </c>
      <c r="BE17" s="5">
        <v>15</v>
      </c>
      <c r="BF17" s="1" t="s">
        <v>109</v>
      </c>
      <c r="BG17" s="1" t="s">
        <v>155</v>
      </c>
      <c r="BI17" s="18" t="str">
        <f t="shared" si="1"/>
        <v>17 ： 汎用機械器具製造業、生産用機械器具製造業、業務用機械器具製造業、電子部品・デバイス・電子回路製造業、電気機械器具製造業、情報通信機械器具製造業、輸送用機械器具製造業</v>
      </c>
      <c r="BJ17" s="40" t="s">
        <v>340</v>
      </c>
      <c r="BK17" s="17" t="s">
        <v>390</v>
      </c>
      <c r="BM17" s="40"/>
      <c r="BN17" s="17"/>
    </row>
    <row r="18" spans="2:66" ht="15" customHeight="1" x14ac:dyDescent="0.2">
      <c r="C18" s="27">
        <v>3</v>
      </c>
      <c r="D18" s="111" t="s">
        <v>443</v>
      </c>
      <c r="E18" s="27"/>
      <c r="F18" s="27"/>
      <c r="G18" s="27"/>
      <c r="H18" s="10"/>
      <c r="I18" s="10"/>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X18" s="34" t="s">
        <v>583</v>
      </c>
      <c r="BA18" s="18" t="str">
        <f t="shared" si="0"/>
        <v>08150 ： 博物館その他これに類するもの</v>
      </c>
      <c r="BB18" s="22" t="s">
        <v>239</v>
      </c>
      <c r="BC18" s="22" t="s">
        <v>410</v>
      </c>
      <c r="BE18" s="7">
        <v>16</v>
      </c>
      <c r="BF18" s="1" t="s">
        <v>110</v>
      </c>
      <c r="BG18" s="1" t="s">
        <v>156</v>
      </c>
      <c r="BI18" s="18" t="str">
        <f t="shared" si="1"/>
        <v>18 ： ゴム製品製造業、なめし革・同製品・毛皮製造業、その他の製造業</v>
      </c>
      <c r="BJ18" s="40" t="s">
        <v>341</v>
      </c>
      <c r="BK18" s="17" t="s">
        <v>342</v>
      </c>
      <c r="BM18" s="40"/>
      <c r="BN18" s="17"/>
    </row>
    <row r="19" spans="2:66" ht="15" customHeight="1" x14ac:dyDescent="0.2">
      <c r="C19" s="27">
        <v>4</v>
      </c>
      <c r="D19" s="27" t="s">
        <v>442</v>
      </c>
      <c r="E19" s="27"/>
      <c r="F19" s="27"/>
      <c r="G19" s="27"/>
      <c r="H19" s="36"/>
      <c r="I19" s="3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X19" s="34" t="s">
        <v>584</v>
      </c>
      <c r="BA19" s="18" t="str">
        <f t="shared" si="0"/>
        <v>08160 ： 神社、寺院、教会その他これらに類するもの</v>
      </c>
      <c r="BB19" s="22" t="s">
        <v>240</v>
      </c>
      <c r="BC19" s="22" t="s">
        <v>241</v>
      </c>
      <c r="BE19" s="5">
        <v>17</v>
      </c>
      <c r="BF19" s="1" t="s">
        <v>111</v>
      </c>
      <c r="BG19" s="1" t="s">
        <v>157</v>
      </c>
      <c r="BI19" s="18" t="str">
        <f t="shared" si="1"/>
        <v>19 ： 電気業</v>
      </c>
      <c r="BJ19" s="40" t="s">
        <v>343</v>
      </c>
      <c r="BK19" s="17" t="s">
        <v>344</v>
      </c>
      <c r="BM19" s="40"/>
      <c r="BN19" s="17"/>
    </row>
    <row r="20" spans="2:66" ht="15" customHeight="1" x14ac:dyDescent="0.2">
      <c r="C20" s="27">
        <v>5</v>
      </c>
      <c r="D20" s="111" t="s">
        <v>447</v>
      </c>
      <c r="E20" s="27"/>
      <c r="F20" s="27"/>
      <c r="G20" s="27"/>
      <c r="H20" s="37"/>
      <c r="I20" s="37"/>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X20" s="34" t="s">
        <v>585</v>
      </c>
      <c r="BA20" s="18" t="str">
        <f t="shared" si="0"/>
        <v>08170 ： 老人ホーム、福祉ホームその他これに類するもの</v>
      </c>
      <c r="BB20" s="22" t="s">
        <v>242</v>
      </c>
      <c r="BC20" s="22" t="s">
        <v>521</v>
      </c>
      <c r="BE20" s="7">
        <v>18</v>
      </c>
      <c r="BF20" s="1" t="s">
        <v>112</v>
      </c>
      <c r="BG20" s="1" t="s">
        <v>158</v>
      </c>
      <c r="BI20" s="18" t="str">
        <f t="shared" si="1"/>
        <v>20 ： ガス業</v>
      </c>
      <c r="BJ20" s="40" t="s">
        <v>345</v>
      </c>
      <c r="BK20" s="17" t="s">
        <v>346</v>
      </c>
      <c r="BM20" s="40"/>
      <c r="BN20" s="17"/>
    </row>
    <row r="21" spans="2:66" ht="15" customHeight="1" x14ac:dyDescent="0.2">
      <c r="C21" s="27">
        <v>6</v>
      </c>
      <c r="D21" s="111" t="s">
        <v>467</v>
      </c>
      <c r="E21" s="27"/>
      <c r="F21" s="27"/>
      <c r="G21" s="27"/>
      <c r="H21" s="37"/>
      <c r="I21" s="37"/>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X21" s="34" t="s">
        <v>586</v>
      </c>
      <c r="BA21" s="18" t="str">
        <f t="shared" si="0"/>
        <v>08180 ： 保育所その他これに類するもの</v>
      </c>
      <c r="BB21" s="22" t="s">
        <v>243</v>
      </c>
      <c r="BC21" s="22" t="s">
        <v>411</v>
      </c>
      <c r="BE21" s="5">
        <v>19</v>
      </c>
      <c r="BF21" s="1" t="s">
        <v>113</v>
      </c>
      <c r="BG21" s="1" t="s">
        <v>159</v>
      </c>
      <c r="BI21" s="18" t="str">
        <f t="shared" si="1"/>
        <v>21 ： 熱供給業</v>
      </c>
      <c r="BJ21" s="40" t="s">
        <v>347</v>
      </c>
      <c r="BK21" s="17" t="s">
        <v>348</v>
      </c>
      <c r="BM21" s="40"/>
      <c r="BN21" s="17"/>
    </row>
    <row r="22" spans="2:66" ht="15" customHeight="1" x14ac:dyDescent="0.2">
      <c r="C22" s="27">
        <v>7</v>
      </c>
      <c r="D22" s="111" t="s">
        <v>468</v>
      </c>
      <c r="E22" s="27"/>
      <c r="F22" s="27"/>
      <c r="G22" s="27"/>
      <c r="H22" s="37"/>
      <c r="I22" s="37"/>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X22" s="34" t="s">
        <v>587</v>
      </c>
      <c r="BA22" s="18" t="str">
        <f t="shared" si="0"/>
        <v>08190 ： 助産所</v>
      </c>
      <c r="BB22" s="22" t="s">
        <v>244</v>
      </c>
      <c r="BC22" s="22" t="s">
        <v>245</v>
      </c>
      <c r="BE22" s="7">
        <v>20</v>
      </c>
      <c r="BF22" s="1" t="s">
        <v>114</v>
      </c>
      <c r="BG22" s="1" t="s">
        <v>160</v>
      </c>
      <c r="BI22" s="18" t="str">
        <f t="shared" si="1"/>
        <v>22 ： 水道業</v>
      </c>
      <c r="BJ22" s="40" t="s">
        <v>349</v>
      </c>
      <c r="BK22" s="17" t="s">
        <v>350</v>
      </c>
      <c r="BM22" s="40"/>
      <c r="BN22" s="17"/>
    </row>
    <row r="23" spans="2:66" ht="15" customHeight="1" x14ac:dyDescent="0.2">
      <c r="C23" s="27"/>
      <c r="D23" s="27"/>
      <c r="E23" s="27"/>
      <c r="F23" s="27"/>
      <c r="G23" s="27"/>
      <c r="H23" s="37"/>
      <c r="I23" s="37"/>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X23" s="34" t="s">
        <v>588</v>
      </c>
      <c r="BA23" s="18" t="str">
        <f t="shared" si="0"/>
        <v>08210 ： 児童福祉施設等（前3項に掲げるものを除く。）</v>
      </c>
      <c r="BB23" s="22" t="s">
        <v>246</v>
      </c>
      <c r="BC23" s="22" t="s">
        <v>412</v>
      </c>
      <c r="BE23" s="5">
        <v>21</v>
      </c>
      <c r="BF23" s="1" t="s">
        <v>115</v>
      </c>
      <c r="BG23" s="1" t="s">
        <v>161</v>
      </c>
      <c r="BI23" s="18" t="str">
        <f t="shared" si="1"/>
        <v>23 ： 通信業</v>
      </c>
      <c r="BJ23" s="40" t="s">
        <v>351</v>
      </c>
      <c r="BK23" s="17" t="s">
        <v>391</v>
      </c>
      <c r="BM23" s="40"/>
      <c r="BN23" s="17"/>
    </row>
    <row r="24" spans="2:66" ht="15" customHeight="1" x14ac:dyDescent="0.2">
      <c r="C24" s="27"/>
      <c r="D24" s="27"/>
      <c r="E24" s="27"/>
      <c r="F24" s="27"/>
      <c r="G24" s="27"/>
      <c r="H24" s="36"/>
      <c r="I24" s="36"/>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X24" s="34" t="s">
        <v>589</v>
      </c>
      <c r="BA24" s="18" t="str">
        <f t="shared" si="0"/>
        <v>08230 ： 公衆浴場（個室付浴場業に係る公衆浴場を除く。）</v>
      </c>
      <c r="BB24" s="22" t="s">
        <v>247</v>
      </c>
      <c r="BC24" s="22" t="s">
        <v>413</v>
      </c>
      <c r="BE24" s="7">
        <v>22</v>
      </c>
      <c r="BF24" s="1" t="s">
        <v>116</v>
      </c>
      <c r="BG24" s="1" t="s">
        <v>162</v>
      </c>
      <c r="BI24" s="18" t="str">
        <f t="shared" si="1"/>
        <v>24 ： 放送業、情報サービス業、インターネット附随サービス業</v>
      </c>
      <c r="BJ24" s="40" t="s">
        <v>352</v>
      </c>
      <c r="BK24" s="17" t="s">
        <v>353</v>
      </c>
      <c r="BM24" s="40"/>
      <c r="BN24" s="17"/>
    </row>
    <row r="25" spans="2:66" ht="15" customHeight="1" x14ac:dyDescent="0.2">
      <c r="B25" s="34" t="s">
        <v>448</v>
      </c>
      <c r="C25" s="27"/>
      <c r="D25" s="27"/>
      <c r="E25" s="27"/>
      <c r="F25" s="27"/>
      <c r="G25" s="27"/>
      <c r="H25" s="36"/>
      <c r="I25" s="36"/>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X25" s="34" t="s">
        <v>590</v>
      </c>
      <c r="BA25" s="18" t="str">
        <f t="shared" si="0"/>
        <v>08240 ： 診療所（患者の収容施設のあるものに限る。）</v>
      </c>
      <c r="BB25" s="22" t="s">
        <v>248</v>
      </c>
      <c r="BC25" s="22" t="s">
        <v>249</v>
      </c>
      <c r="BE25" s="5">
        <v>23</v>
      </c>
      <c r="BF25" s="1" t="s">
        <v>93</v>
      </c>
      <c r="BG25" s="1" t="s">
        <v>163</v>
      </c>
      <c r="BI25" s="18" t="str">
        <f t="shared" si="1"/>
        <v>25 ： 映像・音声・文字情報制作業（新聞業及び出版業を除く。）</v>
      </c>
      <c r="BJ25" s="40" t="s">
        <v>354</v>
      </c>
      <c r="BK25" s="17" t="s">
        <v>392</v>
      </c>
      <c r="BM25" s="40"/>
      <c r="BN25" s="17"/>
    </row>
    <row r="26" spans="2:66" ht="15" customHeight="1" x14ac:dyDescent="0.2">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X26" s="34" t="s">
        <v>591</v>
      </c>
      <c r="BA26" s="18" t="str">
        <f t="shared" si="0"/>
        <v>08250 ： 診療所（患者の収容施設のないものに限る。）</v>
      </c>
      <c r="BB26" s="22" t="s">
        <v>250</v>
      </c>
      <c r="BC26" s="22" t="s">
        <v>251</v>
      </c>
      <c r="BE26" s="7">
        <v>24</v>
      </c>
      <c r="BF26" s="1" t="s">
        <v>117</v>
      </c>
      <c r="BG26" s="1" t="s">
        <v>164</v>
      </c>
      <c r="BI26" s="18" t="str">
        <f t="shared" si="1"/>
        <v>26 ： 映像・音声・文字情報制作業（新聞業及び出版業に限る。）</v>
      </c>
      <c r="BJ26" s="40" t="s">
        <v>355</v>
      </c>
      <c r="BK26" s="17" t="s">
        <v>393</v>
      </c>
      <c r="BM26" s="40"/>
      <c r="BN26" s="17"/>
    </row>
    <row r="27" spans="2:66" ht="15" customHeight="1" x14ac:dyDescent="0.2">
      <c r="C27" s="34">
        <v>1</v>
      </c>
      <c r="D27" s="34" t="s">
        <v>449</v>
      </c>
      <c r="G27" s="35"/>
      <c r="H27" s="35"/>
      <c r="I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X27" s="34" t="s">
        <v>592</v>
      </c>
      <c r="BA27" s="18" t="str">
        <f t="shared" si="0"/>
        <v>08260 ： 病院</v>
      </c>
      <c r="BB27" s="22" t="s">
        <v>252</v>
      </c>
      <c r="BC27" s="22" t="s">
        <v>253</v>
      </c>
      <c r="BE27" s="5">
        <v>25</v>
      </c>
      <c r="BF27" s="1" t="s">
        <v>118</v>
      </c>
      <c r="BG27" s="1" t="s">
        <v>165</v>
      </c>
      <c r="BI27" s="18" t="str">
        <f t="shared" si="1"/>
        <v>27 ： 鉄道業、道路旅客運送業、道路貨物運送業、水運業、航空運輸業、倉庫業、運輸に附帯するサービス業</v>
      </c>
      <c r="BJ27" s="40" t="s">
        <v>356</v>
      </c>
      <c r="BK27" s="17" t="s">
        <v>357</v>
      </c>
      <c r="BM27" s="40"/>
      <c r="BN27" s="17"/>
    </row>
    <row r="28" spans="2:66" ht="15" customHeight="1" x14ac:dyDescent="0.2">
      <c r="C28" s="34">
        <v>2</v>
      </c>
      <c r="D28" s="34" t="s">
        <v>450</v>
      </c>
      <c r="G28" s="35"/>
      <c r="H28" s="35"/>
      <c r="I28" s="35"/>
      <c r="K28" s="35"/>
      <c r="L28" s="35"/>
      <c r="M28" s="35"/>
      <c r="N28" s="35"/>
      <c r="O28" s="35"/>
      <c r="P28" s="35"/>
      <c r="Q28" s="35"/>
      <c r="R28" s="35"/>
      <c r="S28" s="35"/>
      <c r="T28" s="35"/>
      <c r="U28" s="35"/>
      <c r="V28" s="35"/>
      <c r="AX28" s="34" t="s">
        <v>593</v>
      </c>
      <c r="BA28" s="18" t="str">
        <f t="shared" si="0"/>
        <v>08270 ： 巡査派出所</v>
      </c>
      <c r="BB28" s="22" t="s">
        <v>254</v>
      </c>
      <c r="BC28" s="22" t="s">
        <v>255</v>
      </c>
      <c r="BE28" s="7">
        <v>26</v>
      </c>
      <c r="BF28" s="1" t="s">
        <v>119</v>
      </c>
      <c r="BG28" s="1" t="s">
        <v>166</v>
      </c>
      <c r="BI28" s="18" t="str">
        <f t="shared" si="1"/>
        <v>28 ： 卸売・小売業</v>
      </c>
      <c r="BJ28" s="40" t="s">
        <v>358</v>
      </c>
      <c r="BK28" s="17" t="s">
        <v>359</v>
      </c>
      <c r="BM28" s="40"/>
      <c r="BN28" s="17"/>
    </row>
    <row r="29" spans="2:66" ht="15" customHeight="1" x14ac:dyDescent="0.2">
      <c r="C29" s="27">
        <v>3</v>
      </c>
      <c r="D29" s="27" t="s">
        <v>451</v>
      </c>
      <c r="E29" s="27"/>
      <c r="F29" s="27"/>
      <c r="G29" s="27"/>
      <c r="H29" s="10"/>
      <c r="I29" s="10"/>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X29" s="34" t="s">
        <v>594</v>
      </c>
      <c r="BA29" s="18" t="str">
        <f t="shared" si="0"/>
        <v>08280 ： 公衆電話所</v>
      </c>
      <c r="BB29" s="24" t="s">
        <v>414</v>
      </c>
      <c r="BC29" s="11" t="s">
        <v>416</v>
      </c>
      <c r="BE29" s="5">
        <v>27</v>
      </c>
      <c r="BF29" s="1" t="s">
        <v>120</v>
      </c>
      <c r="BG29" s="1" t="s">
        <v>167</v>
      </c>
      <c r="BI29" s="18" t="str">
        <f t="shared" si="1"/>
        <v>29 ： 金融業、保険業</v>
      </c>
      <c r="BJ29" s="40" t="s">
        <v>360</v>
      </c>
      <c r="BK29" s="17" t="s">
        <v>394</v>
      </c>
      <c r="BM29" s="40"/>
      <c r="BN29" s="17"/>
    </row>
    <row r="30" spans="2:66" ht="15" customHeight="1" x14ac:dyDescent="0.2">
      <c r="C30" s="27"/>
      <c r="D30" s="27" t="s">
        <v>452</v>
      </c>
      <c r="E30" s="27"/>
      <c r="F30" s="27"/>
      <c r="G30" s="27"/>
      <c r="H30" s="36"/>
      <c r="I30" s="3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X30" s="34" t="s">
        <v>595</v>
      </c>
      <c r="BA30" s="18" t="str">
        <f t="shared" si="0"/>
        <v>08290 ： 郵便の業務の用に供する施設</v>
      </c>
      <c r="BB30" s="24" t="s">
        <v>415</v>
      </c>
      <c r="BC30" s="11" t="s">
        <v>493</v>
      </c>
      <c r="BE30" s="7">
        <v>28</v>
      </c>
      <c r="BF30" s="1" t="s">
        <v>121</v>
      </c>
      <c r="BG30" s="1" t="s">
        <v>168</v>
      </c>
      <c r="BI30" s="18" t="str">
        <f t="shared" si="1"/>
        <v>30 ： 不動産取引業、不動産賃貸業・管理業（駐車場業を除く。）</v>
      </c>
      <c r="BJ30" s="40" t="s">
        <v>361</v>
      </c>
      <c r="BK30" s="17" t="s">
        <v>362</v>
      </c>
      <c r="BM30" s="40"/>
      <c r="BN30" s="17"/>
    </row>
    <row r="31" spans="2:66" ht="15" customHeight="1" x14ac:dyDescent="0.2">
      <c r="C31" s="27"/>
      <c r="D31" s="27"/>
      <c r="E31" s="27"/>
      <c r="F31" s="27"/>
      <c r="G31" s="27"/>
      <c r="H31" s="37"/>
      <c r="I31" s="37"/>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X31" s="34" t="s">
        <v>596</v>
      </c>
      <c r="BA31" s="18" t="str">
        <f t="shared" si="0"/>
        <v>08300 ： 地方公共団体の支庁又は支所</v>
      </c>
      <c r="BB31" s="22" t="s">
        <v>256</v>
      </c>
      <c r="BC31" s="22" t="s">
        <v>257</v>
      </c>
      <c r="BE31" s="5">
        <v>29</v>
      </c>
      <c r="BF31" s="1" t="s">
        <v>122</v>
      </c>
      <c r="BG31" s="1" t="s">
        <v>169</v>
      </c>
      <c r="BI31" s="18" t="str">
        <f t="shared" si="1"/>
        <v>31 ： 不動産賃貸業・管理業（駐車場業に限る。）</v>
      </c>
      <c r="BJ31" s="40" t="s">
        <v>363</v>
      </c>
      <c r="BK31" s="17" t="s">
        <v>395</v>
      </c>
      <c r="BM31" s="40"/>
      <c r="BN31" s="17"/>
    </row>
    <row r="32" spans="2:66" ht="15" customHeight="1" x14ac:dyDescent="0.2">
      <c r="B32" s="110" t="s">
        <v>463</v>
      </c>
      <c r="C32" s="111"/>
      <c r="D32" s="111"/>
      <c r="E32" s="111"/>
      <c r="F32" s="111"/>
      <c r="G32" s="111"/>
      <c r="H32" s="112"/>
      <c r="I32" s="112"/>
      <c r="J32" s="110"/>
      <c r="K32" s="113"/>
      <c r="L32" s="113"/>
      <c r="M32" s="113"/>
      <c r="N32" s="113"/>
      <c r="O32" s="113"/>
      <c r="P32" s="25"/>
      <c r="Q32" s="25"/>
      <c r="R32" s="25"/>
      <c r="S32" s="25"/>
      <c r="T32" s="25"/>
      <c r="U32" s="25"/>
      <c r="V32" s="25"/>
      <c r="W32" s="25"/>
      <c r="X32" s="25"/>
      <c r="Y32" s="25"/>
      <c r="Z32" s="25"/>
      <c r="AA32" s="25"/>
      <c r="AB32" s="25"/>
      <c r="AC32" s="25"/>
      <c r="AD32" s="25"/>
      <c r="AE32" s="25"/>
      <c r="AF32" s="25"/>
      <c r="AG32" s="25"/>
      <c r="AH32" s="25"/>
      <c r="AI32" s="25"/>
      <c r="AX32" s="34" t="s">
        <v>597</v>
      </c>
      <c r="BA32" s="18" t="str">
        <f t="shared" si="0"/>
        <v>08310 ： 公衆便所、休憩所又は路線バスの停留所の上家</v>
      </c>
      <c r="BB32" s="22" t="s">
        <v>258</v>
      </c>
      <c r="BC32" s="22" t="s">
        <v>259</v>
      </c>
      <c r="BE32" s="7">
        <v>30</v>
      </c>
      <c r="BF32" s="1" t="s">
        <v>123</v>
      </c>
      <c r="BG32" s="1" t="s">
        <v>170</v>
      </c>
      <c r="BI32" s="18" t="str">
        <f t="shared" si="1"/>
        <v>32 ： 宿泊業</v>
      </c>
      <c r="BJ32" s="40" t="s">
        <v>364</v>
      </c>
      <c r="BK32" s="17" t="s">
        <v>396</v>
      </c>
      <c r="BM32" s="40"/>
      <c r="BN32" s="17"/>
    </row>
    <row r="33" spans="2:66" ht="15" customHeight="1" x14ac:dyDescent="0.2">
      <c r="B33" s="110"/>
      <c r="C33" s="111"/>
      <c r="D33" s="111"/>
      <c r="E33" s="111"/>
      <c r="F33" s="111"/>
      <c r="G33" s="111"/>
      <c r="H33" s="112"/>
      <c r="I33" s="112"/>
      <c r="J33" s="110"/>
      <c r="K33" s="113"/>
      <c r="L33" s="113"/>
      <c r="M33" s="113"/>
      <c r="N33" s="113"/>
      <c r="O33" s="113"/>
      <c r="P33" s="25"/>
      <c r="Q33" s="25"/>
      <c r="R33" s="25"/>
      <c r="S33" s="25"/>
      <c r="T33" s="25"/>
      <c r="U33" s="25"/>
      <c r="V33" s="25"/>
      <c r="W33" s="25"/>
      <c r="X33" s="25"/>
      <c r="Y33" s="25"/>
      <c r="Z33" s="25"/>
      <c r="AA33" s="25"/>
      <c r="AB33" s="25"/>
      <c r="AC33" s="25"/>
      <c r="AD33" s="25"/>
      <c r="AE33" s="25"/>
      <c r="AF33" s="25"/>
      <c r="AG33" s="25"/>
      <c r="AH33" s="25"/>
      <c r="AI33" s="25"/>
      <c r="BA33" s="18" t="str">
        <f t="shared" si="0"/>
        <v>08320 ： 建築基準法施行令第130条の4第5号に基づき国土交通大臣が指定する施設</v>
      </c>
      <c r="BB33" s="22" t="s">
        <v>260</v>
      </c>
      <c r="BC33" s="22" t="s">
        <v>417</v>
      </c>
      <c r="BE33" s="5">
        <v>31</v>
      </c>
      <c r="BF33" s="1" t="s">
        <v>124</v>
      </c>
      <c r="BG33" s="1" t="s">
        <v>171</v>
      </c>
      <c r="BI33" s="18" t="str">
        <f t="shared" si="1"/>
        <v>33 ： 飲食店、持ち帰り・配達飲食サービス業</v>
      </c>
      <c r="BJ33" s="40" t="s">
        <v>365</v>
      </c>
      <c r="BK33" s="17" t="s">
        <v>397</v>
      </c>
      <c r="BM33" s="40"/>
      <c r="BN33" s="17"/>
    </row>
    <row r="34" spans="2:66" ht="15" customHeight="1" x14ac:dyDescent="0.2">
      <c r="B34" s="110"/>
      <c r="C34" s="110">
        <v>1</v>
      </c>
      <c r="D34" s="110" t="s">
        <v>440</v>
      </c>
      <c r="E34" s="110"/>
      <c r="F34" s="110"/>
      <c r="G34" s="114"/>
      <c r="H34" s="114"/>
      <c r="I34" s="114"/>
      <c r="J34" s="114"/>
      <c r="K34" s="114"/>
      <c r="L34" s="114"/>
      <c r="M34" s="114"/>
      <c r="N34" s="114"/>
      <c r="O34" s="114"/>
      <c r="P34" s="35"/>
      <c r="Q34" s="35"/>
      <c r="R34" s="35"/>
      <c r="S34" s="35"/>
      <c r="T34" s="35"/>
      <c r="U34" s="35"/>
      <c r="V34" s="35"/>
      <c r="W34" s="35"/>
      <c r="X34" s="35"/>
      <c r="Y34" s="35"/>
      <c r="Z34" s="35"/>
      <c r="AA34" s="35"/>
      <c r="AB34" s="35"/>
      <c r="AC34" s="35"/>
      <c r="AD34" s="35"/>
      <c r="AE34" s="35"/>
      <c r="AF34" s="35"/>
      <c r="AG34" s="35"/>
      <c r="AH34" s="35"/>
      <c r="AI34" s="35"/>
      <c r="BA34" s="18" t="str">
        <f t="shared" ref="BA34:BA64" si="2">BB34&amp;" ： "&amp;BC34</f>
        <v>08330 ： 税務署、警察署、保健所又は消防署その他これらに類するもの</v>
      </c>
      <c r="BB34" s="22" t="s">
        <v>261</v>
      </c>
      <c r="BC34" s="22" t="s">
        <v>262</v>
      </c>
      <c r="BE34" s="7">
        <v>32</v>
      </c>
      <c r="BF34" s="1" t="s">
        <v>125</v>
      </c>
      <c r="BG34" s="1" t="s">
        <v>172</v>
      </c>
      <c r="BI34" s="18" t="str">
        <f t="shared" si="1"/>
        <v>34 ： 学校教育</v>
      </c>
      <c r="BJ34" s="40" t="s">
        <v>366</v>
      </c>
      <c r="BK34" s="17" t="s">
        <v>369</v>
      </c>
      <c r="BM34" s="40"/>
      <c r="BN34" s="17"/>
    </row>
    <row r="35" spans="2:66" ht="15" customHeight="1" x14ac:dyDescent="0.2">
      <c r="B35" s="110"/>
      <c r="C35" s="110"/>
      <c r="D35" s="110" t="s">
        <v>453</v>
      </c>
      <c r="E35" s="110" t="s">
        <v>469</v>
      </c>
      <c r="F35" s="110"/>
      <c r="G35" s="114"/>
      <c r="H35" s="114"/>
      <c r="I35" s="114"/>
      <c r="J35" s="114"/>
      <c r="K35" s="114"/>
      <c r="L35" s="114"/>
      <c r="M35" s="114"/>
      <c r="N35" s="114"/>
      <c r="O35" s="114"/>
      <c r="P35" s="35"/>
      <c r="Q35" s="35"/>
      <c r="R35" s="35"/>
      <c r="S35" s="35"/>
      <c r="T35" s="35"/>
      <c r="U35" s="35"/>
      <c r="V35" s="35"/>
      <c r="W35" s="35"/>
      <c r="X35" s="35"/>
      <c r="Y35" s="35"/>
      <c r="Z35" s="35"/>
      <c r="AA35" s="35"/>
      <c r="AB35" s="35"/>
      <c r="AC35" s="35"/>
      <c r="AD35" s="35"/>
      <c r="AE35" s="35"/>
      <c r="AF35" s="35"/>
      <c r="AG35" s="35"/>
      <c r="AH35" s="35"/>
      <c r="AI35" s="35"/>
      <c r="BA35" s="18" t="str">
        <f t="shared" si="2"/>
        <v>08340 ： 工場（自動車修理工場を除く。）</v>
      </c>
      <c r="BB35" s="22" t="s">
        <v>263</v>
      </c>
      <c r="BC35" s="22" t="s">
        <v>418</v>
      </c>
      <c r="BE35" s="5">
        <v>33</v>
      </c>
      <c r="BF35" s="1" t="s">
        <v>126</v>
      </c>
      <c r="BG35" s="1" t="s">
        <v>173</v>
      </c>
      <c r="BI35" s="18" t="str">
        <f t="shared" si="1"/>
        <v>35 ： その他の教育、学習支援業（社会教育に限る。）</v>
      </c>
      <c r="BJ35" s="40" t="s">
        <v>367</v>
      </c>
      <c r="BK35" s="17" t="s">
        <v>398</v>
      </c>
      <c r="BM35" s="40"/>
      <c r="BN35" s="17"/>
    </row>
    <row r="36" spans="2:66" ht="15" customHeight="1" x14ac:dyDescent="0.2">
      <c r="B36" s="110"/>
      <c r="C36" s="110"/>
      <c r="D36" s="110" t="s">
        <v>454</v>
      </c>
      <c r="E36" s="110" t="s">
        <v>470</v>
      </c>
      <c r="F36" s="110"/>
      <c r="G36" s="110"/>
      <c r="H36" s="110"/>
      <c r="I36" s="110"/>
      <c r="J36" s="110"/>
      <c r="K36" s="110"/>
      <c r="L36" s="110"/>
      <c r="M36" s="110"/>
      <c r="N36" s="110"/>
      <c r="O36" s="110"/>
      <c r="BA36" s="18" t="str">
        <f t="shared" si="2"/>
        <v>08350 ： 自動車修理工場</v>
      </c>
      <c r="BB36" s="22" t="s">
        <v>264</v>
      </c>
      <c r="BC36" s="22" t="s">
        <v>265</v>
      </c>
      <c r="BE36" s="7">
        <v>34</v>
      </c>
      <c r="BF36" s="1" t="s">
        <v>127</v>
      </c>
      <c r="BG36" s="1" t="s">
        <v>174</v>
      </c>
      <c r="BI36" s="18" t="str">
        <f t="shared" si="1"/>
        <v>36 ： その他の教育、学習支援業（学習塾及び教養・技能教授業に限る。）</v>
      </c>
      <c r="BJ36" s="40" t="s">
        <v>368</v>
      </c>
      <c r="BK36" s="17" t="s">
        <v>399</v>
      </c>
      <c r="BM36" s="40"/>
      <c r="BN36" s="17"/>
    </row>
    <row r="37" spans="2:66" ht="15" customHeight="1" x14ac:dyDescent="0.2">
      <c r="B37" s="110"/>
      <c r="C37" s="110"/>
      <c r="D37" s="110" t="s">
        <v>455</v>
      </c>
      <c r="E37" s="110" t="s">
        <v>456</v>
      </c>
      <c r="F37" s="110"/>
      <c r="G37" s="110"/>
      <c r="H37" s="110"/>
      <c r="I37" s="110"/>
      <c r="J37" s="110"/>
      <c r="K37" s="110"/>
      <c r="L37" s="110"/>
      <c r="M37" s="110"/>
      <c r="N37" s="110"/>
      <c r="O37" s="110"/>
      <c r="BA37" s="18" t="str">
        <f t="shared" si="2"/>
        <v>08360 ： 危険物の貯蔵又は処理に供するもの</v>
      </c>
      <c r="BB37" s="22" t="s">
        <v>266</v>
      </c>
      <c r="BC37" s="22" t="s">
        <v>267</v>
      </c>
      <c r="BE37" s="5">
        <v>35</v>
      </c>
      <c r="BF37" s="1" t="s">
        <v>128</v>
      </c>
      <c r="BG37" s="1" t="s">
        <v>175</v>
      </c>
      <c r="BI37" s="18" t="str">
        <f t="shared" si="1"/>
        <v>37 ： その他の教育、学習支援業（記号35及び記号36に該当するものを除く。）</v>
      </c>
      <c r="BJ37" s="40" t="s">
        <v>370</v>
      </c>
      <c r="BK37" s="17" t="s">
        <v>400</v>
      </c>
      <c r="BM37" s="40"/>
      <c r="BN37" s="17"/>
    </row>
    <row r="38" spans="2:66" ht="15" customHeight="1" x14ac:dyDescent="0.2">
      <c r="B38" s="110"/>
      <c r="C38" s="110"/>
      <c r="D38" s="110" t="s">
        <v>457</v>
      </c>
      <c r="E38" s="110" t="s">
        <v>471</v>
      </c>
      <c r="F38" s="110"/>
      <c r="G38" s="110"/>
      <c r="H38" s="110"/>
      <c r="I38" s="110"/>
      <c r="J38" s="110"/>
      <c r="K38" s="110"/>
      <c r="L38" s="110"/>
      <c r="M38" s="110"/>
      <c r="N38" s="110"/>
      <c r="O38" s="110"/>
      <c r="BA38" s="18" t="str">
        <f t="shared" si="2"/>
        <v>08370 ： ボーリング場、スケート場、水泳場、スキー場、ゴルフ練習場又はバッティング練習場</v>
      </c>
      <c r="BB38" s="22" t="s">
        <v>268</v>
      </c>
      <c r="BC38" s="22" t="s">
        <v>269</v>
      </c>
      <c r="BE38" s="7">
        <v>36</v>
      </c>
      <c r="BF38" s="1" t="s">
        <v>129</v>
      </c>
      <c r="BG38" s="1" t="s">
        <v>176</v>
      </c>
      <c r="BI38" s="18" t="str">
        <f t="shared" si="1"/>
        <v>38 ： 医療業、保健衛生</v>
      </c>
      <c r="BJ38" s="40" t="s">
        <v>371</v>
      </c>
      <c r="BK38" s="17" t="s">
        <v>401</v>
      </c>
      <c r="BM38" s="40"/>
      <c r="BN38" s="17"/>
    </row>
    <row r="39" spans="2:66" ht="15" customHeight="1" x14ac:dyDescent="0.2">
      <c r="B39" s="110"/>
      <c r="C39" s="110"/>
      <c r="D39" s="110" t="s">
        <v>459</v>
      </c>
      <c r="E39" s="110" t="s">
        <v>472</v>
      </c>
      <c r="F39" s="110"/>
      <c r="G39" s="110"/>
      <c r="H39" s="110"/>
      <c r="I39" s="110"/>
      <c r="J39" s="110"/>
      <c r="K39" s="110"/>
      <c r="L39" s="110"/>
      <c r="M39" s="110"/>
      <c r="N39" s="110"/>
      <c r="O39" s="110"/>
      <c r="BA39" s="18" t="str">
        <f t="shared" si="2"/>
        <v>08380 ： 体育館又はスポーツの練習場（前項に掲げるものを除く。）</v>
      </c>
      <c r="BB39" s="22" t="s">
        <v>270</v>
      </c>
      <c r="BC39" s="22" t="s">
        <v>419</v>
      </c>
      <c r="BE39" s="5">
        <v>37</v>
      </c>
      <c r="BF39" s="1" t="s">
        <v>130</v>
      </c>
      <c r="BG39" s="1" t="s">
        <v>177</v>
      </c>
      <c r="BI39" s="18" t="str">
        <f t="shared" si="1"/>
        <v>39 ： 社会保険・社会福祉・介護事業</v>
      </c>
      <c r="BJ39" s="40" t="s">
        <v>372</v>
      </c>
      <c r="BK39" s="17" t="s">
        <v>402</v>
      </c>
      <c r="BM39" s="40"/>
      <c r="BN39" s="17"/>
    </row>
    <row r="40" spans="2:66" ht="15" customHeight="1" x14ac:dyDescent="0.2">
      <c r="B40" s="110"/>
      <c r="C40" s="110"/>
      <c r="D40" s="110" t="s">
        <v>461</v>
      </c>
      <c r="E40" s="110" t="s">
        <v>458</v>
      </c>
      <c r="F40" s="110"/>
      <c r="G40" s="110"/>
      <c r="H40" s="110"/>
      <c r="I40" s="110"/>
      <c r="J40" s="110"/>
      <c r="K40" s="110"/>
      <c r="L40" s="110"/>
      <c r="M40" s="110"/>
      <c r="N40" s="110"/>
      <c r="O40" s="110"/>
      <c r="BA40" s="18" t="str">
        <f t="shared" si="2"/>
        <v>08390 ： マージャン屋、ぱちんこ屋、射的場、勝馬投票券発売所、場外車券売場その他これらに類するもの又はカラオケボックスその他これらに類するもの</v>
      </c>
      <c r="BB40" s="22" t="s">
        <v>271</v>
      </c>
      <c r="BC40" s="22" t="s">
        <v>272</v>
      </c>
      <c r="BE40" s="7">
        <v>38</v>
      </c>
      <c r="BF40" s="1" t="s">
        <v>131</v>
      </c>
      <c r="BG40" s="1" t="s">
        <v>178</v>
      </c>
      <c r="BI40" s="18" t="str">
        <f t="shared" si="1"/>
        <v>40 ： 郵便業（信書便事業を含む。）、郵便局</v>
      </c>
      <c r="BJ40" s="40" t="s">
        <v>373</v>
      </c>
      <c r="BK40" s="17" t="s">
        <v>403</v>
      </c>
      <c r="BM40" s="40"/>
      <c r="BN40" s="17"/>
    </row>
    <row r="41" spans="2:66" ht="15" customHeight="1" x14ac:dyDescent="0.2">
      <c r="B41" s="110"/>
      <c r="C41" s="110"/>
      <c r="D41" s="110" t="s">
        <v>462</v>
      </c>
      <c r="E41" s="110" t="s">
        <v>460</v>
      </c>
      <c r="F41" s="110"/>
      <c r="G41" s="110"/>
      <c r="H41" s="110"/>
      <c r="I41" s="110"/>
      <c r="J41" s="110"/>
      <c r="K41" s="110"/>
      <c r="L41" s="110"/>
      <c r="M41" s="110"/>
      <c r="N41" s="110"/>
      <c r="O41" s="110"/>
      <c r="BA41" s="18" t="str">
        <f t="shared" si="2"/>
        <v>08400 ： ホテル又は旅館</v>
      </c>
      <c r="BB41" s="22" t="s">
        <v>273</v>
      </c>
      <c r="BC41" s="22" t="s">
        <v>274</v>
      </c>
      <c r="BE41" s="5">
        <v>39</v>
      </c>
      <c r="BF41" s="1" t="s">
        <v>132</v>
      </c>
      <c r="BG41" s="1" t="s">
        <v>179</v>
      </c>
      <c r="BI41" s="18" t="str">
        <f t="shared" si="1"/>
        <v>41 ： 学術・開発研究機関、政治・経済・文化団体</v>
      </c>
      <c r="BJ41" s="40" t="s">
        <v>374</v>
      </c>
      <c r="BK41" s="17" t="s">
        <v>375</v>
      </c>
      <c r="BM41" s="40"/>
      <c r="BN41" s="17"/>
    </row>
    <row r="42" spans="2:66" ht="15" customHeight="1" x14ac:dyDescent="0.2">
      <c r="B42" s="110"/>
      <c r="C42" s="110"/>
      <c r="D42" s="110"/>
      <c r="E42" s="110"/>
      <c r="F42" s="110"/>
      <c r="G42" s="110"/>
      <c r="H42" s="110"/>
      <c r="I42" s="110"/>
      <c r="J42" s="110"/>
      <c r="K42" s="110"/>
      <c r="L42" s="110"/>
      <c r="M42" s="110"/>
      <c r="N42" s="110"/>
      <c r="O42" s="110"/>
      <c r="BA42" s="18" t="str">
        <f t="shared" si="2"/>
        <v>08410 ： 自動車教習所</v>
      </c>
      <c r="BB42" s="22" t="s">
        <v>275</v>
      </c>
      <c r="BC42" s="22" t="s">
        <v>276</v>
      </c>
      <c r="BE42" s="7">
        <v>40</v>
      </c>
      <c r="BF42" s="1" t="s">
        <v>133</v>
      </c>
      <c r="BG42" s="1" t="s">
        <v>180</v>
      </c>
      <c r="BI42" s="18" t="str">
        <f t="shared" si="1"/>
        <v>42 ： その他の生活関連サービス業（旅行業に限る。）</v>
      </c>
      <c r="BJ42" s="40" t="s">
        <v>376</v>
      </c>
      <c r="BK42" s="17" t="s">
        <v>404</v>
      </c>
      <c r="BM42" s="40"/>
      <c r="BN42" s="17"/>
    </row>
    <row r="43" spans="2:66" ht="15" customHeight="1" x14ac:dyDescent="0.2">
      <c r="B43" s="110"/>
      <c r="C43" s="110">
        <v>2</v>
      </c>
      <c r="D43" s="110" t="s">
        <v>475</v>
      </c>
      <c r="E43" s="110"/>
      <c r="F43" s="110"/>
      <c r="G43" s="110"/>
      <c r="H43" s="110"/>
      <c r="I43" s="110"/>
      <c r="J43" s="110"/>
      <c r="K43" s="110"/>
      <c r="L43" s="110"/>
      <c r="M43" s="110"/>
      <c r="N43" s="110"/>
      <c r="O43" s="110"/>
      <c r="BA43" s="18" t="str">
        <f t="shared" si="2"/>
        <v>08420 ： 畜舎</v>
      </c>
      <c r="BB43" s="22" t="s">
        <v>277</v>
      </c>
      <c r="BC43" s="22" t="s">
        <v>278</v>
      </c>
      <c r="BE43" s="5">
        <v>41</v>
      </c>
      <c r="BF43" s="1" t="s">
        <v>134</v>
      </c>
      <c r="BG43" s="1" t="s">
        <v>181</v>
      </c>
      <c r="BI43" s="18" t="str">
        <f t="shared" si="1"/>
        <v>43 ： 娯楽業</v>
      </c>
      <c r="BJ43" s="40" t="s">
        <v>377</v>
      </c>
      <c r="BK43" s="17" t="s">
        <v>378</v>
      </c>
      <c r="BM43" s="40"/>
      <c r="BN43" s="17"/>
    </row>
    <row r="44" spans="2:66" ht="15" customHeight="1" x14ac:dyDescent="0.2">
      <c r="B44" s="110"/>
      <c r="C44" s="110"/>
      <c r="D44" s="110" t="s">
        <v>453</v>
      </c>
      <c r="E44" s="110" t="s">
        <v>473</v>
      </c>
      <c r="F44" s="110"/>
      <c r="G44" s="110"/>
      <c r="H44" s="110"/>
      <c r="I44" s="110"/>
      <c r="J44" s="110"/>
      <c r="K44" s="110"/>
      <c r="L44" s="110"/>
      <c r="M44" s="110"/>
      <c r="N44" s="110"/>
      <c r="O44" s="110"/>
      <c r="BA44" s="18" t="str">
        <f t="shared" si="2"/>
        <v>08430 ： 堆肥舎又は水産物の増殖場若しくは養殖場</v>
      </c>
      <c r="BB44" s="22" t="s">
        <v>279</v>
      </c>
      <c r="BC44" s="22" t="s">
        <v>280</v>
      </c>
      <c r="BE44" s="7">
        <v>42</v>
      </c>
      <c r="BF44" s="1" t="s">
        <v>135</v>
      </c>
      <c r="BG44" s="1" t="s">
        <v>182</v>
      </c>
      <c r="BI44" s="18" t="str">
        <f t="shared" si="1"/>
        <v>44 ： 宗教</v>
      </c>
      <c r="BJ44" s="40" t="s">
        <v>379</v>
      </c>
      <c r="BK44" s="17" t="s">
        <v>380</v>
      </c>
      <c r="BM44" s="40"/>
      <c r="BN44" s="17"/>
    </row>
    <row r="45" spans="2:66" ht="15" customHeight="1" x14ac:dyDescent="0.2">
      <c r="B45" s="110"/>
      <c r="C45" s="110"/>
      <c r="D45" s="110" t="s">
        <v>454</v>
      </c>
      <c r="E45" s="110" t="s">
        <v>477</v>
      </c>
      <c r="F45" s="110"/>
      <c r="G45" s="110"/>
      <c r="H45" s="110"/>
      <c r="I45" s="110"/>
      <c r="J45" s="110"/>
      <c r="K45" s="110"/>
      <c r="L45" s="110"/>
      <c r="M45" s="110"/>
      <c r="N45" s="110"/>
      <c r="O45" s="110"/>
      <c r="BA45" s="18" t="str">
        <f t="shared" si="2"/>
        <v>08438 ： 日用品の販売を主たる目的とする店舗</v>
      </c>
      <c r="BB45" s="22" t="s">
        <v>281</v>
      </c>
      <c r="BC45" s="22" t="s">
        <v>282</v>
      </c>
      <c r="BE45" s="5">
        <v>43</v>
      </c>
      <c r="BF45" s="1" t="s">
        <v>136</v>
      </c>
      <c r="BG45" s="1" t="s">
        <v>183</v>
      </c>
      <c r="BI45" s="18" t="str">
        <f t="shared" si="1"/>
        <v>45 ： 物品賃貸業、専門サービス業、広告業、技術サービス業、洗濯・理容・美容・浴場業、その他の生活関連サービス業（旅行業を除く。）、協同組合、サービス業（他に分類されないもの）（記号41及び記号44に該当するものを除く。）</v>
      </c>
      <c r="BJ45" s="40" t="s">
        <v>381</v>
      </c>
      <c r="BK45" s="17" t="s">
        <v>405</v>
      </c>
      <c r="BM45" s="40"/>
      <c r="BN45" s="17"/>
    </row>
    <row r="46" spans="2:66" ht="15" customHeight="1" x14ac:dyDescent="0.2">
      <c r="B46" s="110"/>
      <c r="C46" s="110"/>
      <c r="D46" s="110" t="s">
        <v>455</v>
      </c>
      <c r="E46" s="110" t="s">
        <v>460</v>
      </c>
      <c r="F46" s="110"/>
      <c r="G46" s="110"/>
      <c r="H46" s="110"/>
      <c r="I46" s="110"/>
      <c r="J46" s="110"/>
      <c r="K46" s="110"/>
      <c r="L46" s="110"/>
      <c r="M46" s="110"/>
      <c r="N46" s="110"/>
      <c r="O46" s="110" t="s">
        <v>465</v>
      </c>
      <c r="BA46" s="18" t="str">
        <f t="shared" si="2"/>
        <v>08440 ： 百貨店、マーケットその他の物品販売業を営む店舗（前項に掲げるもの及び専ら性的好奇心をそそる写真その他の物品の販売を行うもの並びに田園住居地域及びその周辺の地域で生産された農作物の販売を主たる目的とするものを除く。）</v>
      </c>
      <c r="BB46" s="22" t="s">
        <v>283</v>
      </c>
      <c r="BC46" s="22" t="s">
        <v>494</v>
      </c>
      <c r="BE46" s="7">
        <v>44</v>
      </c>
      <c r="BF46" s="1" t="s">
        <v>137</v>
      </c>
      <c r="BG46" s="1" t="s">
        <v>184</v>
      </c>
      <c r="BI46" s="18" t="str">
        <f t="shared" si="1"/>
        <v>46 ： 国家公務、地方公務</v>
      </c>
      <c r="BJ46" s="40" t="s">
        <v>382</v>
      </c>
      <c r="BK46" s="17" t="s">
        <v>383</v>
      </c>
    </row>
    <row r="47" spans="2:66" ht="15" customHeight="1" x14ac:dyDescent="0.2">
      <c r="B47" s="110"/>
      <c r="C47" s="110"/>
      <c r="D47" s="110" t="s">
        <v>457</v>
      </c>
      <c r="E47" s="110" t="s">
        <v>456</v>
      </c>
      <c r="F47" s="110"/>
      <c r="G47" s="110"/>
      <c r="H47" s="110"/>
      <c r="I47" s="110"/>
      <c r="J47" s="110"/>
      <c r="K47" s="110"/>
      <c r="L47" s="110"/>
      <c r="M47" s="110"/>
      <c r="N47" s="110"/>
      <c r="O47" s="110" t="s">
        <v>464</v>
      </c>
      <c r="BA47" s="18" t="str">
        <f t="shared" si="2"/>
        <v>08450 ： 飲食店（次項に掲げるもの並びに田園住居地域及びその周辺の地域で生産された農作物を材料とする料理の提供を主たる目的とするものを除く。）</v>
      </c>
      <c r="BB47" s="22" t="s">
        <v>284</v>
      </c>
      <c r="BC47" s="22" t="s">
        <v>495</v>
      </c>
      <c r="BE47" s="5">
        <v>45</v>
      </c>
      <c r="BF47" s="1" t="s">
        <v>138</v>
      </c>
      <c r="BG47" s="1" t="s">
        <v>185</v>
      </c>
      <c r="BI47" s="18" t="str">
        <f t="shared" si="1"/>
        <v>99 ： 他に分類されないもの</v>
      </c>
      <c r="BJ47" s="40" t="s">
        <v>384</v>
      </c>
      <c r="BK47" s="17" t="s">
        <v>385</v>
      </c>
    </row>
    <row r="48" spans="2:66" ht="15" customHeight="1" x14ac:dyDescent="0.2">
      <c r="B48" s="110"/>
      <c r="C48" s="110"/>
      <c r="D48" s="110"/>
      <c r="E48" s="110"/>
      <c r="F48" s="110"/>
      <c r="G48" s="110"/>
      <c r="H48" s="110"/>
      <c r="I48" s="110"/>
      <c r="J48" s="110"/>
      <c r="K48" s="110"/>
      <c r="L48" s="110"/>
      <c r="M48" s="110"/>
      <c r="N48" s="110"/>
      <c r="O48" s="110"/>
      <c r="BA48" s="18" t="str">
        <f t="shared" si="2"/>
        <v>08452 ： 食堂又は喫茶店</v>
      </c>
      <c r="BB48" s="22" t="s">
        <v>285</v>
      </c>
      <c r="BC48" s="22" t="s">
        <v>286</v>
      </c>
      <c r="BE48" s="7">
        <v>46</v>
      </c>
      <c r="BF48" s="1" t="s">
        <v>139</v>
      </c>
      <c r="BG48" s="1" t="s">
        <v>186</v>
      </c>
    </row>
    <row r="49" spans="2:59" ht="15" customHeight="1" x14ac:dyDescent="0.2">
      <c r="B49" s="110"/>
      <c r="C49" s="110">
        <v>3</v>
      </c>
      <c r="D49" s="110" t="s">
        <v>476</v>
      </c>
      <c r="E49" s="110"/>
      <c r="F49" s="110"/>
      <c r="G49" s="110"/>
      <c r="H49" s="110"/>
      <c r="I49" s="110"/>
      <c r="J49" s="110"/>
      <c r="K49" s="110"/>
      <c r="L49" s="110"/>
      <c r="M49" s="110"/>
      <c r="N49" s="110"/>
      <c r="O49" s="110"/>
      <c r="AD49" s="38"/>
      <c r="BA49" s="18" t="str">
        <f t="shared" si="2"/>
        <v>08456 ： 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BB49" s="22" t="s">
        <v>287</v>
      </c>
      <c r="BC49" s="22" t="s">
        <v>422</v>
      </c>
      <c r="BE49" s="5">
        <v>47</v>
      </c>
      <c r="BF49" s="1" t="s">
        <v>140</v>
      </c>
      <c r="BG49" s="1" t="s">
        <v>187</v>
      </c>
    </row>
    <row r="50" spans="2:59" ht="15" customHeight="1" x14ac:dyDescent="0.2">
      <c r="B50" s="110"/>
      <c r="C50" s="110"/>
      <c r="D50" s="110" t="s">
        <v>453</v>
      </c>
      <c r="E50" s="110" t="s">
        <v>474</v>
      </c>
      <c r="F50" s="110"/>
      <c r="G50" s="110"/>
      <c r="H50" s="110"/>
      <c r="I50" s="110"/>
      <c r="J50" s="110"/>
      <c r="K50" s="110"/>
      <c r="L50" s="110"/>
      <c r="M50" s="110"/>
      <c r="N50" s="110"/>
      <c r="O50" s="110"/>
      <c r="BA50" s="18" t="str">
        <f t="shared" si="2"/>
        <v>08458 ： 銀行の支店、損害保険代理店、宅地建物取引業を営む店舗そのたこれらに類するサービス業を営む店舗</v>
      </c>
      <c r="BB50" s="22" t="s">
        <v>288</v>
      </c>
      <c r="BC50" s="22" t="s">
        <v>289</v>
      </c>
    </row>
    <row r="51" spans="2:59" ht="15" customHeight="1" x14ac:dyDescent="0.2">
      <c r="B51" s="110"/>
      <c r="C51" s="110"/>
      <c r="D51" s="110" t="s">
        <v>454</v>
      </c>
      <c r="E51" s="110" t="s">
        <v>477</v>
      </c>
      <c r="F51" s="110"/>
      <c r="G51" s="110"/>
      <c r="H51" s="110"/>
      <c r="I51" s="110"/>
      <c r="J51" s="110"/>
      <c r="K51" s="110"/>
      <c r="L51" s="110"/>
      <c r="M51" s="110"/>
      <c r="N51" s="110"/>
      <c r="O51" s="110"/>
      <c r="BA51" s="18" t="str">
        <f t="shared" si="2"/>
        <v>08460 ： 物品販売業を営む店舗以外の店舗（前２項に掲げるものを除く。）</v>
      </c>
      <c r="BB51" s="22" t="s">
        <v>290</v>
      </c>
      <c r="BC51" s="22" t="s">
        <v>420</v>
      </c>
    </row>
    <row r="52" spans="2:59" ht="15" customHeight="1" x14ac:dyDescent="0.2">
      <c r="B52" s="110"/>
      <c r="C52" s="110"/>
      <c r="D52" s="110" t="s">
        <v>455</v>
      </c>
      <c r="E52" s="110" t="s">
        <v>460</v>
      </c>
      <c r="F52" s="110"/>
      <c r="G52" s="110"/>
      <c r="H52" s="110"/>
      <c r="I52" s="110"/>
      <c r="J52" s="110"/>
      <c r="K52" s="110"/>
      <c r="L52" s="110"/>
      <c r="M52" s="110"/>
      <c r="N52" s="110"/>
      <c r="O52" s="110" t="s">
        <v>465</v>
      </c>
      <c r="BA52" s="18" t="str">
        <f t="shared" si="2"/>
        <v>08470 ： 事務所</v>
      </c>
      <c r="BB52" s="22" t="s">
        <v>291</v>
      </c>
      <c r="BC52" s="22" t="s">
        <v>292</v>
      </c>
    </row>
    <row r="53" spans="2:59" ht="15" customHeight="1" x14ac:dyDescent="0.2">
      <c r="B53" s="110"/>
      <c r="C53" s="110"/>
      <c r="D53" s="110" t="s">
        <v>457</v>
      </c>
      <c r="E53" s="110" t="s">
        <v>456</v>
      </c>
      <c r="F53" s="110"/>
      <c r="G53" s="110"/>
      <c r="H53" s="110"/>
      <c r="I53" s="110"/>
      <c r="J53" s="110"/>
      <c r="K53" s="110"/>
      <c r="L53" s="110"/>
      <c r="M53" s="110"/>
      <c r="N53" s="110"/>
      <c r="O53" s="110" t="s">
        <v>464</v>
      </c>
      <c r="BA53" s="18" t="str">
        <f t="shared" si="2"/>
        <v>08480 ： 映画スタジオ又はテレビスタジオ</v>
      </c>
      <c r="BB53" s="22" t="s">
        <v>293</v>
      </c>
      <c r="BC53" s="22" t="s">
        <v>294</v>
      </c>
    </row>
    <row r="54" spans="2:59" ht="15" customHeight="1" x14ac:dyDescent="0.2">
      <c r="BA54" s="18" t="str">
        <f t="shared" si="2"/>
        <v>08490 ： 自動車車庫</v>
      </c>
      <c r="BB54" s="22" t="s">
        <v>295</v>
      </c>
      <c r="BC54" s="22" t="s">
        <v>296</v>
      </c>
    </row>
    <row r="55" spans="2:59" ht="15" customHeight="1" x14ac:dyDescent="0.2">
      <c r="BA55" s="18" t="str">
        <f t="shared" si="2"/>
        <v>08500 ： 自転車駐車場</v>
      </c>
      <c r="BB55" s="22" t="s">
        <v>297</v>
      </c>
      <c r="BC55" s="22" t="s">
        <v>298</v>
      </c>
    </row>
    <row r="56" spans="2:59" ht="15" customHeight="1" x14ac:dyDescent="0.2">
      <c r="BA56" s="18" t="str">
        <f t="shared" si="2"/>
        <v>08510 ： 倉庫業を営む倉庫</v>
      </c>
      <c r="BB56" s="22" t="s">
        <v>299</v>
      </c>
      <c r="BC56" s="22" t="s">
        <v>300</v>
      </c>
    </row>
    <row r="57" spans="2:59" ht="15" customHeight="1" x14ac:dyDescent="0.2">
      <c r="BA57" s="18" t="str">
        <f t="shared" si="2"/>
        <v>08520 ： 倉庫業を営まない倉庫</v>
      </c>
      <c r="BB57" s="22" t="s">
        <v>301</v>
      </c>
      <c r="BC57" s="22" t="s">
        <v>302</v>
      </c>
    </row>
    <row r="58" spans="2:59" ht="15" customHeight="1" x14ac:dyDescent="0.2">
      <c r="BA58" s="18" t="str">
        <f t="shared" si="2"/>
        <v>08530 ： 劇場、映画館又は演芸場</v>
      </c>
      <c r="BB58" s="22" t="s">
        <v>303</v>
      </c>
      <c r="BC58" s="22" t="s">
        <v>304</v>
      </c>
    </row>
    <row r="59" spans="2:59" ht="15" customHeight="1" x14ac:dyDescent="0.2">
      <c r="BA59" s="18" t="str">
        <f t="shared" si="2"/>
        <v>08540 ： 観覧場</v>
      </c>
      <c r="BB59" s="22" t="s">
        <v>305</v>
      </c>
      <c r="BC59" s="22" t="s">
        <v>306</v>
      </c>
    </row>
    <row r="60" spans="2:59" ht="15" customHeight="1" x14ac:dyDescent="0.2">
      <c r="BA60" s="18" t="str">
        <f t="shared" si="2"/>
        <v>08550 ： 公会堂又は集会場</v>
      </c>
      <c r="BB60" s="22" t="s">
        <v>307</v>
      </c>
      <c r="BC60" s="22" t="s">
        <v>308</v>
      </c>
    </row>
    <row r="61" spans="2:59" ht="15" customHeight="1" x14ac:dyDescent="0.2">
      <c r="BA61" s="18" t="str">
        <f t="shared" si="2"/>
        <v>08560 ： 展示場</v>
      </c>
      <c r="BB61" s="22" t="s">
        <v>309</v>
      </c>
      <c r="BC61" s="22" t="s">
        <v>310</v>
      </c>
    </row>
    <row r="62" spans="2:59" ht="15" customHeight="1" x14ac:dyDescent="0.2">
      <c r="BA62" s="18" t="str">
        <f t="shared" si="2"/>
        <v>08570 ： 料理店</v>
      </c>
      <c r="BB62" s="22" t="s">
        <v>311</v>
      </c>
      <c r="BC62" s="22" t="s">
        <v>312</v>
      </c>
    </row>
    <row r="63" spans="2:59" ht="15" customHeight="1" x14ac:dyDescent="0.2">
      <c r="BA63" s="18" t="str">
        <f t="shared" si="2"/>
        <v>08580 ： キャバレー、カフェー、ナイトクラブ又はバー</v>
      </c>
      <c r="BB63" s="22" t="s">
        <v>313</v>
      </c>
      <c r="BC63" s="22" t="s">
        <v>314</v>
      </c>
    </row>
    <row r="64" spans="2:59" ht="15" customHeight="1" x14ac:dyDescent="0.2">
      <c r="BA64" s="18" t="str">
        <f t="shared" si="2"/>
        <v>08590 ： ダンスホール</v>
      </c>
      <c r="BB64" s="22" t="s">
        <v>315</v>
      </c>
      <c r="BC64" s="22" t="s">
        <v>316</v>
      </c>
    </row>
    <row r="65" spans="53:55" ht="15" customHeight="1" x14ac:dyDescent="0.2">
      <c r="BA65" s="18" t="str">
        <f t="shared" ref="BA65:BA71" si="3">BB65&amp;" ： "&amp;BC65</f>
        <v>08600 ： 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BB65" s="22" t="s">
        <v>317</v>
      </c>
      <c r="BC65" s="22" t="s">
        <v>421</v>
      </c>
    </row>
    <row r="66" spans="53:55" ht="15" customHeight="1" x14ac:dyDescent="0.2">
      <c r="BA66" s="18" t="str">
        <f t="shared" si="3"/>
        <v>08610 ： 卸売市場</v>
      </c>
      <c r="BB66" s="22" t="s">
        <v>318</v>
      </c>
      <c r="BC66" s="22" t="s">
        <v>319</v>
      </c>
    </row>
    <row r="67" spans="53:55" ht="15" customHeight="1" x14ac:dyDescent="0.2">
      <c r="BA67" s="18" t="str">
        <f t="shared" si="3"/>
        <v>08620 ： 火葬場又はと畜場、汚物処理場、ごみ焼却場その他の処理施設</v>
      </c>
      <c r="BB67" s="22" t="s">
        <v>320</v>
      </c>
      <c r="BC67" s="22" t="s">
        <v>321</v>
      </c>
    </row>
    <row r="68" spans="53:55" ht="15" customHeight="1" x14ac:dyDescent="0.2">
      <c r="BA68" s="18" t="str">
        <f t="shared" si="3"/>
        <v>08630 ： 農作物の生産、出荷、処理又は貯蔵に供するもの</v>
      </c>
      <c r="BB68" s="24" t="s">
        <v>496</v>
      </c>
      <c r="BC68" s="22" t="s">
        <v>499</v>
      </c>
    </row>
    <row r="69" spans="53:55" ht="15" customHeight="1" x14ac:dyDescent="0.2">
      <c r="BA69" s="18" t="str">
        <f t="shared" si="3"/>
        <v>08640 ： 農業の生産資材の貯蔵に供するもの</v>
      </c>
      <c r="BB69" s="24" t="s">
        <v>497</v>
      </c>
      <c r="BC69" s="22" t="s">
        <v>500</v>
      </c>
    </row>
    <row r="70" spans="53:55" ht="15" customHeight="1" x14ac:dyDescent="0.2">
      <c r="BA70" s="18" t="str">
        <f t="shared" si="3"/>
        <v>08650 ： 田園住居地域及びその周辺の地域で生産された農作物の販売を主たる目的とする店舗、当該農作物を材料とする料理の提供を主たる目的とする飲食店又は自家販売のたまに食品製造業を営むパン屋、米屋、豆腐屋、菓子屋その他のこれらに類するもの（当該農産物を原材料とする食品の製造又は加工を目的とするものに限る。）で作業場の床面積の合計が５０平方メートル以内のもの（原動機を使用する場合にあっては、その出力が０．７５キロワット以下のものに限る。）</v>
      </c>
      <c r="BB70" s="24" t="s">
        <v>498</v>
      </c>
      <c r="BC70" s="22" t="s">
        <v>501</v>
      </c>
    </row>
    <row r="71" spans="53:55" ht="15" customHeight="1" x14ac:dyDescent="0.2">
      <c r="BA71" s="18" t="str">
        <f t="shared" si="3"/>
        <v>08990 ： その他</v>
      </c>
      <c r="BB71" s="24" t="s">
        <v>522</v>
      </c>
      <c r="BC71" s="22" t="s">
        <v>322</v>
      </c>
    </row>
    <row r="72" spans="53:55" ht="15" customHeight="1" x14ac:dyDescent="0.2"/>
    <row r="73" spans="53:55" ht="15" customHeight="1" x14ac:dyDescent="0.2"/>
    <row r="74" spans="53:55" ht="15" customHeight="1" x14ac:dyDescent="0.2"/>
    <row r="75" spans="53:55" ht="15" customHeight="1" x14ac:dyDescent="0.2"/>
    <row r="76" spans="53:55" ht="15" customHeight="1" x14ac:dyDescent="0.2"/>
    <row r="77" spans="53:55" ht="15" customHeight="1" x14ac:dyDescent="0.2"/>
    <row r="78" spans="53:55" ht="15" customHeight="1" x14ac:dyDescent="0.2"/>
    <row r="79" spans="53:55" ht="15" customHeight="1" x14ac:dyDescent="0.2"/>
    <row r="80" spans="53:5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sheetData>
  <sheetProtection algorithmName="SHA-512" hashValue="yWPO9bJSYPKRDgywFViRmpJdYXiG4N2Dgz09CPX2/tKEP0FetnirJXnhiERia2CmlWBxpleR2G46ncKPLmQz9w==" saltValue="Ljr+Q+qAhAV3kpifnTgSFg==" spinCount="100000" sheet="1" objects="1" scenarios="1"/>
  <protectedRanges>
    <protectedRange sqref="K29:AI33 K8:AI13 K18:AI25" name="範囲1"/>
  </protectedRanges>
  <mergeCells count="4">
    <mergeCell ref="BA1:BC1"/>
    <mergeCell ref="BE1:BG1"/>
    <mergeCell ref="BI1:BK1"/>
    <mergeCell ref="BM1:BT1"/>
  </mergeCells>
  <phoneticPr fontId="2"/>
  <dataValidations disablePrompts="1" count="5">
    <dataValidation type="textLength" imeMode="halfAlpha" allowBlank="1" showInputMessage="1" showErrorMessage="1" sqref="K25:AI25 K13:AI13 K33:AI33" xr:uid="{00000000-0002-0000-0000-000000000000}">
      <formula1>1</formula1>
      <formula2>15</formula2>
    </dataValidation>
    <dataValidation imeMode="halfAlpha" allowBlank="1" showInputMessage="1" showErrorMessage="1" sqref="K10:AI11 K31:AI31 K20:AI23" xr:uid="{00000000-0002-0000-0000-000001000000}"/>
    <dataValidation imeMode="off" allowBlank="1" showInputMessage="1" showErrorMessage="1" sqref="H20:I23 H33:I33 H31:I31 H13:I13 H10:I11 H25:I25" xr:uid="{00000000-0002-0000-0000-000002000000}"/>
    <dataValidation imeMode="halfKatakana" allowBlank="1" showInputMessage="1" showErrorMessage="1" sqref="H8:I8 H29:I29 H18:I18 K8:AI8 K18:AI18 K29:AI29" xr:uid="{00000000-0002-0000-0000-000003000000}"/>
    <dataValidation imeMode="hiragana" allowBlank="1" showInputMessage="1" showErrorMessage="1" sqref="H12:I12 H30:I30 H32:I32 H9:I9 H19:I19 H24:I24 BE4 BE6 BE10 BE8 BE12 BE14 BE16 BE18 BE20 BE22 BE24 BE26 BE28 BE30 BE32 BE34 BE36 BE38 BE40 BE42 BE44 BE46 BE48" xr:uid="{00000000-0002-0000-0000-000004000000}"/>
  </dataValidations>
  <printOptions horizontalCentered="1"/>
  <pageMargins left="0.78740157480314965" right="0.19685039370078741" top="0.39370078740157483" bottom="0.39370078740157483" header="0" footer="0"/>
  <pageSetup paperSize="9" scale="92" orientation="portrait" blackAndWhite="1" r:id="rId1"/>
  <headerFooter alignWithMargins="0">
    <oddFooter>&amp;L&amp;"ＭＳ Ｐ明朝,標準"&amp;9㈱北関東建築検査機構&amp;C&amp;"ＭＳ Ｐ明朝,標準"&amp;9NKBI-03kouji Ver.18.1&amp;R&amp;"ＭＳ Ｐ明朝,標準"&amp;9(R040401）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AM70"/>
  <sheetViews>
    <sheetView tabSelected="1" view="pageBreakPreview" topLeftCell="A4" zoomScaleNormal="100" zoomScaleSheetLayoutView="100" workbookViewId="0">
      <selection activeCell="A12" sqref="A12"/>
    </sheetView>
  </sheetViews>
  <sheetFormatPr defaultColWidth="9" defaultRowHeight="13.2" x14ac:dyDescent="0.2"/>
  <cols>
    <col min="1" max="160" width="2.6640625" style="2" customWidth="1"/>
    <col min="161" max="16384" width="9" style="2"/>
  </cols>
  <sheetData>
    <row r="1" spans="1:39" x14ac:dyDescent="0.2">
      <c r="A1" s="2" t="s">
        <v>48</v>
      </c>
    </row>
    <row r="3" spans="1:39" x14ac:dyDescent="0.2">
      <c r="A3" s="121" t="s">
        <v>4</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4"/>
    </row>
    <row r="4" spans="1:39" x14ac:dyDescent="0.2">
      <c r="A4" s="3"/>
    </row>
    <row r="5" spans="1:39" ht="13.5" customHeight="1" x14ac:dyDescent="0.2">
      <c r="A5" s="124" t="s">
        <v>5</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3"/>
    </row>
    <row r="6" spans="1:39" ht="13.5" customHeight="1" x14ac:dyDescent="0.2">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3"/>
    </row>
    <row r="7" spans="1:39" x14ac:dyDescent="0.2">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row>
    <row r="8" spans="1:39" x14ac:dyDescent="0.2">
      <c r="A8" s="122" t="s">
        <v>6</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4"/>
    </row>
    <row r="9" spans="1:39" x14ac:dyDescent="0.2">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M9" s="2" t="s">
        <v>87</v>
      </c>
    </row>
    <row r="10" spans="1:39" x14ac:dyDescent="0.2">
      <c r="A10" s="9"/>
      <c r="B10" s="9"/>
      <c r="C10" s="9"/>
      <c r="D10" s="9"/>
      <c r="E10" s="9"/>
      <c r="F10" s="9"/>
      <c r="G10" s="9"/>
      <c r="H10" s="9"/>
      <c r="I10" s="9"/>
      <c r="J10" s="9"/>
      <c r="K10" s="9"/>
      <c r="L10" s="9"/>
      <c r="M10" s="9"/>
      <c r="N10" s="9"/>
      <c r="O10" s="9"/>
      <c r="P10" s="9"/>
      <c r="Q10" s="9"/>
      <c r="R10" s="9"/>
      <c r="S10" s="9"/>
      <c r="T10" s="9"/>
      <c r="U10" s="9"/>
      <c r="V10" s="9"/>
      <c r="W10" s="9"/>
      <c r="X10" s="9"/>
      <c r="Y10" s="122" t="s">
        <v>484</v>
      </c>
      <c r="Z10" s="122"/>
      <c r="AA10" s="123"/>
      <c r="AB10" s="123"/>
      <c r="AC10" s="9" t="s">
        <v>64</v>
      </c>
      <c r="AD10" s="123"/>
      <c r="AE10" s="123"/>
      <c r="AF10" s="9" t="s">
        <v>65</v>
      </c>
      <c r="AG10" s="123"/>
      <c r="AH10" s="123"/>
      <c r="AI10" s="9" t="s">
        <v>66</v>
      </c>
      <c r="AM10" s="2" t="s">
        <v>88</v>
      </c>
    </row>
    <row r="11" spans="1:39" x14ac:dyDescent="0.2">
      <c r="A11" s="122"/>
      <c r="B11" s="122"/>
      <c r="C11" s="122"/>
      <c r="D11" s="122"/>
      <c r="E11" s="122"/>
      <c r="F11" s="122"/>
      <c r="G11" s="122"/>
      <c r="H11" s="122"/>
      <c r="I11" s="9" t="s">
        <v>7</v>
      </c>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9"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M12" s="2" t="s">
        <v>89</v>
      </c>
    </row>
    <row r="13" spans="1:39" ht="6.75"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5"/>
    </row>
    <row r="14" spans="1:39" ht="6.75"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15"/>
    </row>
    <row r="15" spans="1:39" x14ac:dyDescent="0.2">
      <c r="A15" s="9" t="s">
        <v>67</v>
      </c>
      <c r="B15" s="9" t="s">
        <v>68</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15"/>
    </row>
    <row r="16" spans="1:39" x14ac:dyDescent="0.2">
      <c r="A16" s="9"/>
      <c r="B16" s="9"/>
      <c r="C16" s="9"/>
      <c r="D16" s="9" t="s">
        <v>69</v>
      </c>
      <c r="E16" s="9"/>
      <c r="F16" s="9"/>
      <c r="G16" s="9"/>
      <c r="H16" s="9"/>
      <c r="I16" s="47"/>
      <c r="J16" s="47"/>
      <c r="K16" s="47"/>
      <c r="L16" s="145"/>
      <c r="M16" s="145"/>
      <c r="N16" s="145"/>
      <c r="O16" s="145"/>
      <c r="P16" s="145"/>
      <c r="Q16" s="145"/>
      <c r="R16" s="145"/>
      <c r="S16" s="145"/>
      <c r="T16" s="145"/>
      <c r="U16" s="145"/>
      <c r="V16" s="145"/>
      <c r="W16" s="145"/>
      <c r="X16" s="145"/>
      <c r="Y16" s="145"/>
      <c r="Z16" s="145"/>
      <c r="AA16" s="145"/>
      <c r="AB16" s="145"/>
      <c r="AC16" s="145"/>
      <c r="AD16" s="145"/>
      <c r="AE16" s="145"/>
      <c r="AF16" s="145"/>
      <c r="AG16" s="48"/>
      <c r="AH16" s="48"/>
      <c r="AI16" s="48"/>
      <c r="AJ16" s="16"/>
      <c r="AM16" s="56" t="s">
        <v>486</v>
      </c>
    </row>
    <row r="17" spans="1:36" x14ac:dyDescent="0.2">
      <c r="A17" s="9"/>
      <c r="B17" s="9"/>
      <c r="C17" s="9"/>
      <c r="D17" s="9" t="s">
        <v>8</v>
      </c>
      <c r="E17" s="9"/>
      <c r="F17" s="9"/>
      <c r="G17" s="9"/>
      <c r="H17" s="9"/>
      <c r="I17" s="49"/>
      <c r="J17" s="49"/>
      <c r="K17" s="49"/>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6"/>
    </row>
    <row r="18" spans="1:36" x14ac:dyDescent="0.2">
      <c r="A18" s="9"/>
      <c r="B18" s="9"/>
      <c r="C18" s="9"/>
      <c r="D18" s="9" t="s">
        <v>9</v>
      </c>
      <c r="E18" s="9"/>
      <c r="F18" s="9"/>
      <c r="G18" s="9"/>
      <c r="H18" s="9"/>
      <c r="I18" s="8"/>
      <c r="J18" s="8"/>
      <c r="K18" s="8"/>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6"/>
    </row>
    <row r="19" spans="1:36" x14ac:dyDescent="0.2">
      <c r="A19" s="9"/>
      <c r="B19" s="9"/>
      <c r="C19" s="9"/>
      <c r="D19" s="9" t="s">
        <v>70</v>
      </c>
      <c r="E19" s="9"/>
      <c r="F19" s="9"/>
      <c r="G19" s="9"/>
      <c r="H19" s="9"/>
      <c r="I19" s="8"/>
      <c r="J19" s="8"/>
      <c r="K19" s="8"/>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6"/>
    </row>
    <row r="20" spans="1:36" ht="6.75" customHeight="1" x14ac:dyDescent="0.2">
      <c r="A20" s="12"/>
      <c r="B20" s="12"/>
      <c r="C20" s="12"/>
      <c r="D20" s="12"/>
      <c r="E20" s="12"/>
      <c r="F20" s="12"/>
      <c r="G20" s="12"/>
      <c r="H20" s="12"/>
      <c r="I20" s="12"/>
      <c r="J20" s="12"/>
      <c r="K20" s="12"/>
      <c r="L20" s="12"/>
      <c r="M20" s="50"/>
      <c r="N20" s="50"/>
      <c r="O20" s="50"/>
      <c r="P20" s="50"/>
      <c r="Q20" s="50"/>
      <c r="R20" s="50"/>
      <c r="S20" s="50"/>
      <c r="T20" s="50"/>
      <c r="U20" s="50"/>
      <c r="V20" s="50"/>
      <c r="W20" s="50"/>
      <c r="X20" s="50"/>
      <c r="Y20" s="50"/>
      <c r="Z20" s="50"/>
      <c r="AA20" s="50"/>
      <c r="AB20" s="50"/>
      <c r="AC20" s="50"/>
      <c r="AD20" s="50"/>
      <c r="AE20" s="50"/>
      <c r="AF20" s="50"/>
      <c r="AG20" s="50"/>
      <c r="AH20" s="50"/>
      <c r="AI20" s="50"/>
      <c r="AJ20" s="16"/>
    </row>
    <row r="21" spans="1:36" ht="6.75" customHeight="1" x14ac:dyDescent="0.2">
      <c r="A21" s="51"/>
      <c r="B21" s="51"/>
      <c r="C21" s="51"/>
      <c r="D21" s="51"/>
      <c r="E21" s="51"/>
      <c r="F21" s="51"/>
      <c r="G21" s="51"/>
      <c r="H21" s="51"/>
      <c r="I21" s="51"/>
      <c r="J21" s="51"/>
      <c r="K21" s="51"/>
      <c r="L21" s="51"/>
      <c r="M21" s="52"/>
      <c r="N21" s="52"/>
      <c r="O21" s="52"/>
      <c r="P21" s="52"/>
      <c r="Q21" s="52"/>
      <c r="R21" s="52"/>
      <c r="S21" s="52"/>
      <c r="T21" s="52"/>
      <c r="U21" s="52"/>
      <c r="V21" s="52"/>
      <c r="W21" s="52"/>
      <c r="X21" s="52"/>
      <c r="Y21" s="52"/>
      <c r="Z21" s="52"/>
      <c r="AA21" s="52"/>
      <c r="AB21" s="52"/>
      <c r="AC21" s="52"/>
      <c r="AD21" s="52"/>
      <c r="AE21" s="52"/>
      <c r="AF21" s="52"/>
      <c r="AG21" s="52"/>
      <c r="AH21" s="52"/>
      <c r="AI21" s="52"/>
      <c r="AJ21" s="16"/>
    </row>
    <row r="22" spans="1:36" x14ac:dyDescent="0.2">
      <c r="A22" s="9"/>
      <c r="B22" s="9" t="s">
        <v>71</v>
      </c>
      <c r="C22" s="9"/>
      <c r="D22" s="9"/>
      <c r="E22" s="9"/>
      <c r="F22" s="9"/>
      <c r="G22" s="9"/>
      <c r="H22" s="9"/>
      <c r="I22" s="9"/>
      <c r="J22" s="9"/>
      <c r="K22" s="9"/>
      <c r="L22" s="9"/>
      <c r="M22" s="46"/>
      <c r="N22" s="46"/>
      <c r="O22" s="46"/>
      <c r="P22" s="46"/>
      <c r="Q22" s="46"/>
      <c r="R22" s="46"/>
      <c r="S22" s="46"/>
      <c r="T22" s="46"/>
      <c r="U22" s="46"/>
      <c r="V22" s="46"/>
      <c r="W22" s="46"/>
      <c r="X22" s="46"/>
      <c r="Y22" s="46"/>
      <c r="Z22" s="46"/>
      <c r="AA22" s="46"/>
      <c r="AB22" s="46"/>
      <c r="AC22" s="46"/>
      <c r="AD22" s="46"/>
      <c r="AE22" s="46"/>
      <c r="AF22" s="46"/>
      <c r="AG22" s="46"/>
      <c r="AH22" s="46"/>
      <c r="AI22" s="46"/>
      <c r="AJ22" s="16"/>
    </row>
    <row r="23" spans="1:36" x14ac:dyDescent="0.2">
      <c r="A23" s="9"/>
      <c r="B23" s="9"/>
      <c r="C23" s="9"/>
      <c r="D23" s="9" t="s">
        <v>69</v>
      </c>
      <c r="E23" s="9"/>
      <c r="F23" s="9"/>
      <c r="G23" s="9"/>
      <c r="H23" s="9"/>
      <c r="I23" s="46"/>
      <c r="J23" s="46"/>
      <c r="K23" s="46"/>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6"/>
    </row>
    <row r="24" spans="1:36" x14ac:dyDescent="0.2">
      <c r="A24" s="9"/>
      <c r="B24" s="9"/>
      <c r="C24" s="9"/>
      <c r="D24" s="9" t="s">
        <v>72</v>
      </c>
      <c r="E24" s="9"/>
      <c r="F24" s="9"/>
      <c r="G24" s="9"/>
      <c r="H24" s="9"/>
      <c r="I24" s="9"/>
      <c r="J24" s="9"/>
      <c r="K24" s="9"/>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16"/>
    </row>
    <row r="25" spans="1:36" x14ac:dyDescent="0.2">
      <c r="A25" s="9"/>
      <c r="B25" s="9"/>
      <c r="C25" s="9"/>
      <c r="D25" s="9"/>
      <c r="E25" s="9"/>
      <c r="F25" s="9"/>
      <c r="G25" s="9"/>
      <c r="H25" s="9"/>
      <c r="I25" s="46"/>
      <c r="J25" s="46"/>
      <c r="K25" s="46"/>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6"/>
    </row>
    <row r="26" spans="1:36" x14ac:dyDescent="0.2">
      <c r="A26" s="9"/>
      <c r="B26" s="9"/>
      <c r="C26" s="9"/>
      <c r="D26" s="9" t="s">
        <v>73</v>
      </c>
      <c r="E26" s="9"/>
      <c r="F26" s="9"/>
      <c r="G26" s="9"/>
      <c r="H26" s="9"/>
      <c r="I26" s="46"/>
      <c r="J26" s="46"/>
      <c r="K26" s="46"/>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6"/>
    </row>
    <row r="27" spans="1:36" x14ac:dyDescent="0.2">
      <c r="A27" s="9"/>
      <c r="B27" s="9"/>
      <c r="C27" s="9"/>
      <c r="D27" s="9" t="s">
        <v>74</v>
      </c>
      <c r="E27" s="9"/>
      <c r="F27" s="9"/>
      <c r="G27" s="9"/>
      <c r="H27" s="9"/>
      <c r="I27" s="46"/>
      <c r="J27" s="46"/>
      <c r="K27" s="46"/>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6"/>
    </row>
    <row r="28" spans="1:36" x14ac:dyDescent="0.2">
      <c r="A28" s="9"/>
      <c r="B28" s="9"/>
      <c r="C28" s="9"/>
      <c r="D28" s="9" t="s">
        <v>70</v>
      </c>
      <c r="E28" s="9"/>
      <c r="F28" s="9"/>
      <c r="G28" s="9"/>
      <c r="H28" s="9"/>
      <c r="I28" s="46"/>
      <c r="J28" s="46"/>
      <c r="K28" s="46"/>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6"/>
    </row>
    <row r="29" spans="1:36" ht="6.75" customHeight="1" x14ac:dyDescent="0.2">
      <c r="A29" s="12"/>
      <c r="B29" s="12"/>
      <c r="C29" s="12"/>
      <c r="D29" s="12"/>
      <c r="E29" s="12"/>
      <c r="F29" s="12"/>
      <c r="G29" s="12"/>
      <c r="H29" s="12"/>
      <c r="I29" s="12"/>
      <c r="J29" s="12"/>
      <c r="K29" s="12"/>
      <c r="L29" s="12"/>
      <c r="M29" s="12"/>
      <c r="N29" s="50"/>
      <c r="O29" s="50"/>
      <c r="P29" s="50"/>
      <c r="Q29" s="50"/>
      <c r="R29" s="50"/>
      <c r="S29" s="50"/>
      <c r="T29" s="50"/>
      <c r="U29" s="50"/>
      <c r="V29" s="50"/>
      <c r="W29" s="50"/>
      <c r="X29" s="50"/>
      <c r="Y29" s="50"/>
      <c r="Z29" s="50"/>
      <c r="AA29" s="50"/>
      <c r="AB29" s="50"/>
      <c r="AC29" s="50"/>
      <c r="AD29" s="50"/>
      <c r="AE29" s="50"/>
      <c r="AF29" s="50"/>
      <c r="AG29" s="50"/>
      <c r="AH29" s="50"/>
      <c r="AI29" s="50"/>
      <c r="AJ29" s="16"/>
    </row>
    <row r="30" spans="1:36" ht="6.75" customHeight="1" x14ac:dyDescent="0.2">
      <c r="A30" s="51"/>
      <c r="B30" s="51"/>
      <c r="C30" s="51"/>
      <c r="D30" s="51"/>
      <c r="E30" s="51"/>
      <c r="F30" s="51"/>
      <c r="G30" s="51"/>
      <c r="H30" s="51"/>
      <c r="I30" s="51"/>
      <c r="J30" s="51"/>
      <c r="K30" s="51"/>
      <c r="L30" s="51"/>
      <c r="M30" s="51"/>
      <c r="N30" s="52"/>
      <c r="O30" s="52"/>
      <c r="P30" s="52"/>
      <c r="Q30" s="52"/>
      <c r="R30" s="52"/>
      <c r="S30" s="52"/>
      <c r="T30" s="52"/>
      <c r="U30" s="52"/>
      <c r="V30" s="52"/>
      <c r="W30" s="52"/>
      <c r="X30" s="52"/>
      <c r="Y30" s="52"/>
      <c r="Z30" s="52"/>
      <c r="AA30" s="52"/>
      <c r="AB30" s="52"/>
      <c r="AC30" s="52"/>
      <c r="AD30" s="52"/>
      <c r="AE30" s="52"/>
      <c r="AF30" s="52"/>
      <c r="AG30" s="52"/>
      <c r="AH30" s="52"/>
      <c r="AI30" s="52"/>
      <c r="AJ30" s="16"/>
    </row>
    <row r="31" spans="1:36" x14ac:dyDescent="0.2">
      <c r="A31" s="9"/>
      <c r="B31" s="9" t="s">
        <v>55</v>
      </c>
      <c r="C31" s="9"/>
      <c r="D31" s="9"/>
      <c r="E31" s="9"/>
      <c r="F31" s="9"/>
      <c r="G31" s="9"/>
      <c r="H31" s="9"/>
      <c r="I31" s="9"/>
      <c r="J31" s="9"/>
      <c r="K31" s="9"/>
      <c r="L31" s="9"/>
      <c r="M31" s="46"/>
      <c r="N31" s="46"/>
      <c r="O31" s="46"/>
      <c r="P31" s="46"/>
      <c r="Q31" s="46"/>
      <c r="R31" s="46"/>
      <c r="S31" s="46"/>
      <c r="T31" s="46"/>
      <c r="U31" s="46"/>
      <c r="V31" s="46"/>
      <c r="W31" s="46"/>
      <c r="X31" s="46"/>
      <c r="Y31" s="46"/>
      <c r="Z31" s="46"/>
      <c r="AA31" s="46"/>
      <c r="AB31" s="46"/>
      <c r="AC31" s="46"/>
      <c r="AD31" s="46"/>
      <c r="AE31" s="46"/>
      <c r="AF31" s="46"/>
      <c r="AG31" s="46"/>
      <c r="AH31" s="46"/>
      <c r="AI31" s="46"/>
      <c r="AJ31" s="16"/>
    </row>
    <row r="32" spans="1:36" x14ac:dyDescent="0.2">
      <c r="A32" s="9"/>
      <c r="B32" s="9"/>
      <c r="C32" s="9"/>
      <c r="D32" s="9" t="s">
        <v>69</v>
      </c>
      <c r="E32" s="9"/>
      <c r="F32" s="9"/>
      <c r="G32" s="9"/>
      <c r="H32" s="9"/>
      <c r="I32" s="46"/>
      <c r="J32" s="46"/>
      <c r="K32" s="46"/>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6"/>
    </row>
    <row r="33" spans="1:39" x14ac:dyDescent="0.2">
      <c r="A33" s="9"/>
      <c r="B33" s="9"/>
      <c r="C33" s="9"/>
      <c r="D33" s="9" t="s">
        <v>72</v>
      </c>
      <c r="E33" s="9"/>
      <c r="F33" s="9"/>
      <c r="G33" s="9"/>
      <c r="H33" s="9"/>
      <c r="I33" s="9"/>
      <c r="J33" s="9"/>
      <c r="K33" s="9"/>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16"/>
    </row>
    <row r="34" spans="1:39" x14ac:dyDescent="0.2">
      <c r="A34" s="9"/>
      <c r="B34" s="9"/>
      <c r="C34" s="9"/>
      <c r="D34" s="9"/>
      <c r="E34" s="9"/>
      <c r="F34" s="9"/>
      <c r="G34" s="9"/>
      <c r="H34" s="9"/>
      <c r="I34" s="46"/>
      <c r="J34" s="46"/>
      <c r="K34" s="46"/>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6"/>
    </row>
    <row r="35" spans="1:39" x14ac:dyDescent="0.2">
      <c r="A35" s="9"/>
      <c r="B35" s="9"/>
      <c r="C35" s="9"/>
      <c r="D35" s="9" t="s">
        <v>73</v>
      </c>
      <c r="E35" s="9"/>
      <c r="F35" s="9"/>
      <c r="G35" s="9"/>
      <c r="H35" s="9"/>
      <c r="I35" s="46"/>
      <c r="J35" s="46"/>
      <c r="K35" s="46"/>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6"/>
    </row>
    <row r="36" spans="1:39" x14ac:dyDescent="0.2">
      <c r="A36" s="9"/>
      <c r="B36" s="9"/>
      <c r="C36" s="9"/>
      <c r="D36" s="9" t="s">
        <v>74</v>
      </c>
      <c r="E36" s="9"/>
      <c r="F36" s="9"/>
      <c r="G36" s="9"/>
      <c r="H36" s="9"/>
      <c r="I36" s="46"/>
      <c r="J36" s="46"/>
      <c r="K36" s="46"/>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6"/>
    </row>
    <row r="37" spans="1:39" x14ac:dyDescent="0.2">
      <c r="A37" s="9"/>
      <c r="B37" s="9"/>
      <c r="C37" s="9"/>
      <c r="D37" s="9" t="s">
        <v>70</v>
      </c>
      <c r="E37" s="9"/>
      <c r="F37" s="9"/>
      <c r="G37" s="9"/>
      <c r="H37" s="9"/>
      <c r="I37" s="46"/>
      <c r="J37" s="46"/>
      <c r="K37" s="46"/>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6"/>
    </row>
    <row r="38" spans="1:39" ht="6.75" customHeight="1" x14ac:dyDescent="0.2">
      <c r="A38" s="12"/>
      <c r="B38" s="12"/>
      <c r="C38" s="12"/>
      <c r="D38" s="12"/>
      <c r="E38" s="12"/>
      <c r="F38" s="12"/>
      <c r="G38" s="12"/>
      <c r="H38" s="12"/>
      <c r="I38" s="12"/>
      <c r="J38" s="12"/>
      <c r="K38" s="12"/>
      <c r="L38" s="12"/>
      <c r="M38" s="12"/>
      <c r="N38" s="50"/>
      <c r="O38" s="50"/>
      <c r="P38" s="50"/>
      <c r="Q38" s="50"/>
      <c r="R38" s="50"/>
      <c r="S38" s="50"/>
      <c r="T38" s="50"/>
      <c r="U38" s="50"/>
      <c r="V38" s="50"/>
      <c r="W38" s="50"/>
      <c r="X38" s="50"/>
      <c r="Y38" s="50"/>
      <c r="Z38" s="50"/>
      <c r="AA38" s="50"/>
      <c r="AB38" s="50"/>
      <c r="AC38" s="50"/>
      <c r="AD38" s="50"/>
      <c r="AE38" s="50"/>
      <c r="AF38" s="50"/>
      <c r="AG38" s="50"/>
      <c r="AH38" s="50"/>
      <c r="AI38" s="50"/>
      <c r="AJ38" s="16"/>
    </row>
    <row r="39" spans="1:39" ht="6.75" customHeight="1" x14ac:dyDescent="0.2">
      <c r="A39" s="51"/>
      <c r="B39" s="51"/>
      <c r="C39" s="51"/>
      <c r="D39" s="51"/>
      <c r="E39" s="51"/>
      <c r="F39" s="51"/>
      <c r="G39" s="51"/>
      <c r="H39" s="51"/>
      <c r="I39" s="51"/>
      <c r="J39" s="51"/>
      <c r="K39" s="51"/>
      <c r="L39" s="51"/>
      <c r="M39" s="51"/>
      <c r="N39" s="52"/>
      <c r="O39" s="52"/>
      <c r="P39" s="52"/>
      <c r="Q39" s="52"/>
      <c r="R39" s="52"/>
      <c r="S39" s="52"/>
      <c r="T39" s="52"/>
      <c r="U39" s="52"/>
      <c r="V39" s="52"/>
      <c r="W39" s="52"/>
      <c r="X39" s="52"/>
      <c r="Y39" s="52"/>
      <c r="Z39" s="52"/>
      <c r="AA39" s="52"/>
      <c r="AB39" s="52"/>
      <c r="AC39" s="52"/>
      <c r="AD39" s="52"/>
      <c r="AE39" s="52"/>
      <c r="AF39" s="52"/>
      <c r="AG39" s="52"/>
      <c r="AH39" s="52"/>
      <c r="AI39" s="52"/>
      <c r="AJ39" s="16"/>
    </row>
    <row r="40" spans="1:39" x14ac:dyDescent="0.2">
      <c r="A40" s="9"/>
      <c r="B40" s="9" t="s">
        <v>75</v>
      </c>
      <c r="C40" s="9"/>
      <c r="D40" s="9"/>
      <c r="E40" s="9"/>
      <c r="F40" s="9"/>
      <c r="G40" s="9"/>
      <c r="H40" s="9"/>
      <c r="I40" s="9"/>
      <c r="J40" s="9"/>
      <c r="K40" s="9"/>
      <c r="L40" s="9"/>
      <c r="M40" s="9"/>
      <c r="N40" s="46"/>
      <c r="O40" s="46"/>
      <c r="P40" s="46"/>
      <c r="Q40" s="46"/>
      <c r="R40" s="46"/>
      <c r="S40" s="46"/>
      <c r="T40" s="46"/>
      <c r="U40" s="46"/>
      <c r="V40" s="46"/>
      <c r="W40" s="46"/>
      <c r="X40" s="46"/>
      <c r="Y40" s="46"/>
      <c r="Z40" s="46"/>
      <c r="AA40" s="46"/>
      <c r="AB40" s="46"/>
      <c r="AC40" s="46"/>
      <c r="AD40" s="46"/>
      <c r="AE40" s="46"/>
      <c r="AF40" s="46"/>
      <c r="AG40" s="46"/>
      <c r="AH40" s="46"/>
      <c r="AI40" s="46"/>
      <c r="AJ40" s="16"/>
    </row>
    <row r="41" spans="1:39" x14ac:dyDescent="0.2">
      <c r="A41" s="9"/>
      <c r="B41" s="9"/>
      <c r="C41" s="9"/>
      <c r="D41" s="9" t="s">
        <v>76</v>
      </c>
      <c r="E41" s="9"/>
      <c r="F41" s="9"/>
      <c r="G41" s="9"/>
      <c r="H41" s="9"/>
      <c r="I41" s="9"/>
      <c r="J41" s="9"/>
      <c r="K41" s="9"/>
      <c r="L41" s="46" t="s">
        <v>386</v>
      </c>
      <c r="M41" s="53"/>
      <c r="N41" s="53"/>
      <c r="O41" s="53"/>
      <c r="P41" s="53"/>
      <c r="Q41" s="53"/>
      <c r="R41" s="53"/>
      <c r="S41" s="53"/>
      <c r="T41" s="53"/>
      <c r="U41" s="53"/>
      <c r="V41" s="46"/>
      <c r="W41" s="46" t="s">
        <v>63</v>
      </c>
      <c r="X41" s="46"/>
      <c r="Y41" s="46"/>
      <c r="Z41" s="46"/>
      <c r="AA41" s="46"/>
      <c r="AB41" s="46"/>
      <c r="AC41" s="46"/>
      <c r="AD41" s="46"/>
      <c r="AE41" s="46"/>
      <c r="AF41" s="46"/>
      <c r="AG41" s="46"/>
      <c r="AH41" s="46"/>
      <c r="AI41" s="46"/>
      <c r="AJ41" s="16"/>
    </row>
    <row r="42" spans="1:39" x14ac:dyDescent="0.2">
      <c r="A42" s="9"/>
      <c r="B42" s="9"/>
      <c r="C42" s="9"/>
      <c r="D42" s="9" t="s">
        <v>77</v>
      </c>
      <c r="E42" s="9"/>
      <c r="F42" s="9"/>
      <c r="G42" s="9"/>
      <c r="H42" s="9"/>
      <c r="I42" s="9"/>
      <c r="J42" s="9"/>
      <c r="K42" s="9"/>
      <c r="L42" s="46"/>
      <c r="M42" s="46"/>
      <c r="N42" s="46"/>
      <c r="O42" s="46"/>
      <c r="P42" s="46"/>
      <c r="Q42" s="46"/>
      <c r="R42" s="46"/>
      <c r="S42" s="46"/>
      <c r="T42" s="46"/>
      <c r="U42" s="46"/>
      <c r="V42" s="46"/>
      <c r="W42" s="46"/>
      <c r="X42" s="46"/>
      <c r="Y42" s="9"/>
      <c r="Z42" s="9"/>
      <c r="AA42" s="9"/>
      <c r="AB42" s="9"/>
      <c r="AC42" s="9"/>
      <c r="AD42" s="9"/>
      <c r="AE42" s="9"/>
      <c r="AF42" s="9"/>
      <c r="AG42" s="9"/>
      <c r="AH42" s="9"/>
      <c r="AI42" s="9"/>
      <c r="AJ42" s="15"/>
    </row>
    <row r="43" spans="1:39" ht="13.2" customHeight="1" x14ac:dyDescent="0.2">
      <c r="A43" s="9"/>
      <c r="B43" s="9"/>
      <c r="C43" s="9"/>
      <c r="D43" s="9" t="s">
        <v>78</v>
      </c>
      <c r="E43" s="9"/>
      <c r="F43" s="9"/>
      <c r="G43" s="9"/>
      <c r="H43" s="9"/>
      <c r="I43" s="9"/>
      <c r="J43" s="9"/>
      <c r="K43" s="9"/>
      <c r="L43" s="46" t="s">
        <v>49</v>
      </c>
      <c r="M43" s="46"/>
      <c r="N43" s="46"/>
      <c r="O43" s="46"/>
      <c r="P43" s="46"/>
      <c r="Q43" s="46"/>
      <c r="R43" s="46"/>
      <c r="S43" s="46"/>
      <c r="T43" s="46"/>
      <c r="U43" s="46"/>
      <c r="V43" s="46"/>
      <c r="W43" s="46"/>
      <c r="X43" s="46"/>
      <c r="Y43" s="46"/>
      <c r="Z43" s="46"/>
      <c r="AA43" s="46"/>
      <c r="AB43" s="46"/>
      <c r="AC43" s="46"/>
      <c r="AD43" s="46"/>
      <c r="AE43" s="46"/>
      <c r="AF43" s="46"/>
      <c r="AG43" s="46"/>
      <c r="AH43" s="46"/>
      <c r="AI43" s="46"/>
      <c r="AJ43" s="15"/>
    </row>
    <row r="44" spans="1:39" ht="6.75" customHeight="1" x14ac:dyDescent="0.2">
      <c r="A44" s="12"/>
      <c r="B44" s="12"/>
      <c r="C44" s="12"/>
      <c r="D44" s="12"/>
      <c r="E44" s="12"/>
      <c r="F44" s="12"/>
      <c r="G44" s="12"/>
      <c r="H44" s="12"/>
      <c r="I44" s="12"/>
      <c r="J44" s="12"/>
      <c r="K44" s="12"/>
      <c r="L44" s="12"/>
      <c r="M44" s="12"/>
      <c r="N44" s="50"/>
      <c r="O44" s="50"/>
      <c r="P44" s="50"/>
      <c r="Q44" s="50"/>
      <c r="R44" s="50"/>
      <c r="S44" s="50"/>
      <c r="T44" s="50"/>
      <c r="U44" s="50"/>
      <c r="V44" s="50"/>
      <c r="W44" s="50"/>
      <c r="X44" s="50"/>
      <c r="Y44" s="50"/>
      <c r="Z44" s="50"/>
      <c r="AA44" s="50"/>
      <c r="AB44" s="50"/>
      <c r="AC44" s="50"/>
      <c r="AD44" s="50"/>
      <c r="AE44" s="50"/>
      <c r="AF44" s="50"/>
      <c r="AG44" s="50"/>
      <c r="AH44" s="50"/>
      <c r="AI44" s="50"/>
      <c r="AJ44" s="16"/>
    </row>
    <row r="45" spans="1:39" ht="6.75" customHeight="1" x14ac:dyDescent="0.2">
      <c r="A45" s="51"/>
      <c r="B45" s="51"/>
      <c r="C45" s="51"/>
      <c r="D45" s="51"/>
      <c r="E45" s="51"/>
      <c r="F45" s="51"/>
      <c r="G45" s="51"/>
      <c r="H45" s="51"/>
      <c r="I45" s="51"/>
      <c r="J45" s="51"/>
      <c r="K45" s="51"/>
      <c r="L45" s="51"/>
      <c r="M45" s="51"/>
      <c r="N45" s="52"/>
      <c r="O45" s="52"/>
      <c r="P45" s="52"/>
      <c r="Q45" s="52"/>
      <c r="R45" s="52"/>
      <c r="S45" s="52"/>
      <c r="T45" s="52"/>
      <c r="U45" s="52"/>
      <c r="V45" s="52"/>
      <c r="W45" s="52"/>
      <c r="X45" s="52"/>
      <c r="Y45" s="52"/>
      <c r="Z45" s="52"/>
      <c r="AA45" s="52"/>
      <c r="AB45" s="52"/>
      <c r="AC45" s="52"/>
      <c r="AD45" s="52"/>
      <c r="AE45" s="52"/>
      <c r="AF45" s="52"/>
      <c r="AG45" s="52"/>
      <c r="AH45" s="52"/>
      <c r="AI45" s="52"/>
      <c r="AJ45" s="16"/>
    </row>
    <row r="46" spans="1:39" x14ac:dyDescent="0.2">
      <c r="A46" s="9"/>
      <c r="B46" s="9" t="s">
        <v>86</v>
      </c>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15"/>
      <c r="AM46" s="60" t="s">
        <v>525</v>
      </c>
    </row>
    <row r="47" spans="1:39" x14ac:dyDescent="0.2">
      <c r="A47" s="9"/>
      <c r="B47" s="9"/>
      <c r="C47" s="9"/>
      <c r="D47" s="9" t="s">
        <v>69</v>
      </c>
      <c r="E47" s="9"/>
      <c r="F47" s="9"/>
      <c r="G47" s="9"/>
      <c r="H47" s="54"/>
      <c r="I47" s="54"/>
      <c r="J47" s="54"/>
      <c r="K47" s="54"/>
      <c r="L47" s="120"/>
      <c r="M47" s="120"/>
      <c r="N47" s="120"/>
      <c r="O47" s="120"/>
      <c r="P47" s="120"/>
      <c r="Q47" s="120"/>
      <c r="R47" s="120"/>
      <c r="S47" s="120"/>
      <c r="T47" s="120"/>
      <c r="U47" s="120"/>
      <c r="V47" s="120"/>
      <c r="W47" s="120"/>
      <c r="X47" s="120"/>
      <c r="Y47" s="120"/>
      <c r="Z47" s="120"/>
      <c r="AA47" s="120"/>
      <c r="AB47" s="120"/>
      <c r="AC47" s="120"/>
      <c r="AD47" s="120"/>
      <c r="AE47" s="120"/>
      <c r="AF47" s="120"/>
      <c r="AG47" s="55"/>
      <c r="AH47" s="55"/>
      <c r="AI47" s="55"/>
      <c r="AJ47" s="15"/>
    </row>
    <row r="48" spans="1:39" x14ac:dyDescent="0.2">
      <c r="A48" s="9"/>
      <c r="B48" s="9"/>
      <c r="C48" s="9"/>
      <c r="D48" s="9" t="s">
        <v>79</v>
      </c>
      <c r="E48" s="9"/>
      <c r="F48" s="9"/>
      <c r="G48" s="9"/>
      <c r="H48" s="54"/>
      <c r="I48" s="54"/>
      <c r="J48" s="54"/>
      <c r="K48" s="54"/>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5"/>
      <c r="AM48" s="2" t="s">
        <v>90</v>
      </c>
    </row>
    <row r="49" spans="1:39" x14ac:dyDescent="0.2">
      <c r="A49" s="9"/>
      <c r="B49" s="9"/>
      <c r="C49" s="9"/>
      <c r="D49" s="9" t="s">
        <v>73</v>
      </c>
      <c r="E49" s="9"/>
      <c r="F49" s="9"/>
      <c r="G49" s="9"/>
      <c r="H49" s="49"/>
      <c r="I49" s="49"/>
      <c r="J49" s="49"/>
      <c r="K49" s="4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5"/>
      <c r="AM49" s="2" t="s">
        <v>91</v>
      </c>
    </row>
    <row r="50" spans="1:39" x14ac:dyDescent="0.2">
      <c r="A50" s="9"/>
      <c r="B50" s="9"/>
      <c r="C50" s="9"/>
      <c r="D50" s="9" t="s">
        <v>74</v>
      </c>
      <c r="E50" s="9"/>
      <c r="F50" s="9"/>
      <c r="G50" s="9"/>
      <c r="H50" s="54"/>
      <c r="I50" s="54"/>
      <c r="J50" s="54"/>
      <c r="K50" s="54"/>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5"/>
    </row>
    <row r="51" spans="1:39" x14ac:dyDescent="0.2">
      <c r="A51" s="9"/>
      <c r="B51" s="9"/>
      <c r="C51" s="9"/>
      <c r="D51" s="9" t="s">
        <v>70</v>
      </c>
      <c r="E51" s="9"/>
      <c r="F51" s="9"/>
      <c r="G51" s="9"/>
      <c r="H51" s="54"/>
      <c r="I51" s="54"/>
      <c r="J51" s="54"/>
      <c r="K51" s="54"/>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5"/>
    </row>
    <row r="52" spans="1:39" ht="6.75" customHeight="1" x14ac:dyDescent="0.2">
      <c r="A52" s="12"/>
      <c r="B52" s="12"/>
      <c r="C52" s="12"/>
      <c r="D52" s="12"/>
      <c r="E52" s="12"/>
      <c r="F52" s="12"/>
      <c r="G52" s="12"/>
      <c r="H52" s="12"/>
      <c r="I52" s="12"/>
      <c r="J52" s="12"/>
      <c r="K52" s="12"/>
      <c r="L52" s="12"/>
      <c r="M52" s="12"/>
      <c r="N52" s="50"/>
      <c r="O52" s="50"/>
      <c r="P52" s="50"/>
      <c r="Q52" s="50"/>
      <c r="R52" s="50"/>
      <c r="S52" s="50"/>
      <c r="T52" s="50"/>
      <c r="U52" s="50"/>
      <c r="V52" s="50"/>
      <c r="W52" s="50"/>
      <c r="X52" s="50"/>
      <c r="Y52" s="50"/>
      <c r="Z52" s="50"/>
      <c r="AA52" s="50"/>
      <c r="AB52" s="50"/>
      <c r="AC52" s="50"/>
      <c r="AD52" s="50"/>
      <c r="AE52" s="50"/>
      <c r="AF52" s="50"/>
      <c r="AG52" s="50"/>
      <c r="AH52" s="50"/>
      <c r="AI52" s="50"/>
      <c r="AJ52" s="16"/>
    </row>
    <row r="53" spans="1:39" ht="6.75" customHeight="1" x14ac:dyDescent="0.2">
      <c r="A53" s="9"/>
      <c r="B53" s="9"/>
      <c r="C53" s="9"/>
      <c r="D53" s="9"/>
      <c r="E53" s="9"/>
      <c r="F53" s="9"/>
      <c r="G53" s="9"/>
      <c r="H53" s="9"/>
      <c r="I53" s="9"/>
      <c r="J53" s="9"/>
      <c r="K53" s="9"/>
      <c r="L53" s="9"/>
      <c r="M53" s="9"/>
      <c r="N53" s="46"/>
      <c r="O53" s="46"/>
      <c r="P53" s="46"/>
      <c r="Q53" s="46"/>
      <c r="R53" s="46"/>
      <c r="S53" s="46"/>
      <c r="T53" s="46"/>
      <c r="U53" s="46"/>
      <c r="V53" s="46"/>
      <c r="W53" s="46"/>
      <c r="X53" s="46"/>
      <c r="Y53" s="46"/>
      <c r="Z53" s="46"/>
      <c r="AA53" s="46"/>
      <c r="AB53" s="46"/>
      <c r="AC53" s="46"/>
      <c r="AD53" s="46"/>
      <c r="AE53" s="46"/>
      <c r="AF53" s="46"/>
      <c r="AG53" s="46"/>
      <c r="AH53" s="46"/>
      <c r="AI53" s="46"/>
      <c r="AJ53" s="16"/>
    </row>
    <row r="54" spans="1:39" x14ac:dyDescent="0.2">
      <c r="A54" s="9"/>
      <c r="B54" s="9" t="s">
        <v>80</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15"/>
    </row>
    <row r="55" spans="1:3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15"/>
    </row>
    <row r="56" spans="1:3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15"/>
    </row>
    <row r="57" spans="1:3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15"/>
    </row>
    <row r="58" spans="1:3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15"/>
    </row>
    <row r="59" spans="1:3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15"/>
    </row>
    <row r="60" spans="1:3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15"/>
    </row>
    <row r="61" spans="1:3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15"/>
    </row>
    <row r="62" spans="1:3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15"/>
    </row>
    <row r="63" spans="1:3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15"/>
    </row>
    <row r="64" spans="1:3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15"/>
    </row>
    <row r="65" spans="1:37"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15"/>
    </row>
    <row r="66" spans="1:37"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15"/>
    </row>
    <row r="67" spans="1:37"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15"/>
    </row>
    <row r="68" spans="1:37" ht="13.8" thickBot="1" x14ac:dyDescent="0.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15"/>
    </row>
    <row r="69" spans="1:37" ht="13.8" thickTop="1" x14ac:dyDescent="0.2">
      <c r="AJ69" s="30"/>
      <c r="AK69" s="31"/>
    </row>
    <row r="70" spans="1:37" x14ac:dyDescent="0.2">
      <c r="AJ70" s="32"/>
      <c r="AK70" s="15"/>
    </row>
  </sheetData>
  <sheetProtection algorithmName="SHA-512" hashValue="xolWwrjVL8rTZWuY8Rjf2APQyZOkEpCzElpT0HOdBVugc0H5su4k/TNFF0IHxQ9OFFNo72r9BXRPkgppLL5d2w==" saltValue="KnPP0qWQzPWv95qYCXIiIw==" spinCount="100000" sheet="1" objects="1" scenarios="1"/>
  <protectedRanges>
    <protectedRange sqref="Y10" name="範囲3"/>
    <protectedRange sqref="L47 L48:AI51" name="範囲2"/>
    <protectedRange sqref="A11" name="範囲1"/>
  </protectedRanges>
  <mergeCells count="27">
    <mergeCell ref="A3:AI3"/>
    <mergeCell ref="L16:AF16"/>
    <mergeCell ref="A8:AI8"/>
    <mergeCell ref="L26:AI26"/>
    <mergeCell ref="L27:AI27"/>
    <mergeCell ref="A11:H11"/>
    <mergeCell ref="AA10:AB10"/>
    <mergeCell ref="AD10:AE10"/>
    <mergeCell ref="A5:AI6"/>
    <mergeCell ref="AG10:AH10"/>
    <mergeCell ref="Y10:Z10"/>
    <mergeCell ref="L25:AI25"/>
    <mergeCell ref="L18:AI18"/>
    <mergeCell ref="L19:AI19"/>
    <mergeCell ref="L23:AI23"/>
    <mergeCell ref="L17:AI17"/>
    <mergeCell ref="L51:AI51"/>
    <mergeCell ref="L47:AF47"/>
    <mergeCell ref="L28:AI28"/>
    <mergeCell ref="L32:AI32"/>
    <mergeCell ref="L34:AI34"/>
    <mergeCell ref="L48:AI48"/>
    <mergeCell ref="L49:AI49"/>
    <mergeCell ref="L50:AI50"/>
    <mergeCell ref="L35:AI35"/>
    <mergeCell ref="L36:AI36"/>
    <mergeCell ref="L37:AI37"/>
  </mergeCells>
  <phoneticPr fontId="2"/>
  <conditionalFormatting sqref="A11:H11">
    <cfRule type="containsBlanks" dxfId="3" priority="3" stopIfTrue="1">
      <formula>LEN(TRIM(A11))=0</formula>
    </cfRule>
  </conditionalFormatting>
  <dataValidations count="4">
    <dataValidation imeMode="hiragana" allowBlank="1" showInputMessage="1" showErrorMessage="1" sqref="I16:L16 I32:AI32 H47:K47 I34:AI37 L51:AI51 I18:K18 H48:AI48 I23:AI23 H50:AI50 L49:AI49 I25:AI28" xr:uid="{00000000-0002-0000-0F00-000000000000}"/>
    <dataValidation imeMode="off" allowBlank="1" showInputMessage="1" showErrorMessage="1" sqref="H51:K51 I17:AI17 H49:K49 AA10:AB10 AD10:AE10 AG10:AH10 I19:AI19 L18:AI18" xr:uid="{00000000-0002-0000-0F00-000001000000}"/>
    <dataValidation type="list" errorStyle="information" imeMode="hiragana" allowBlank="1" showInputMessage="1" sqref="A11:H11" xr:uid="{00000000-0002-0000-0F00-000002000000}">
      <formula1>"茨城県,栃木県,群馬県,埼玉県,千葉県"</formula1>
    </dataValidation>
    <dataValidation type="list" allowBlank="1" showInputMessage="1" showErrorMessage="1" sqref="Y10" xr:uid="{00000000-0002-0000-0F00-000003000000}">
      <formula1>"平成,令和"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Ｐ明朝,標準"&amp;9NKBI-03kouji Ver.18.1&amp;R&amp;"ＭＳ Ｐ明朝,標準"&amp;9(R040401）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3CCE0-E79D-4A7F-971E-977C5B2A33BD}">
  <dimension ref="A2:AZ77"/>
  <sheetViews>
    <sheetView view="pageBreakPreview" zoomScaleNormal="100" zoomScaleSheetLayoutView="100" workbookViewId="0">
      <selection activeCell="A2" sqref="A2:AI2"/>
    </sheetView>
  </sheetViews>
  <sheetFormatPr defaultColWidth="9" defaultRowHeight="13.2" x14ac:dyDescent="0.2"/>
  <cols>
    <col min="1" max="4" width="2.6640625" style="20" customWidth="1"/>
    <col min="5" max="5" width="2.44140625" style="20" customWidth="1"/>
    <col min="6" max="18" width="2.6640625" style="20" customWidth="1"/>
    <col min="19" max="19" width="3" style="20" customWidth="1"/>
    <col min="20" max="35" width="2.6640625" style="20" customWidth="1"/>
    <col min="36" max="36" width="5.109375" style="20" customWidth="1"/>
    <col min="37" max="40" width="10.21875" style="20" customWidth="1"/>
    <col min="41" max="45" width="5.6640625" style="20" customWidth="1"/>
    <col min="46" max="46" width="4.88671875" style="20" customWidth="1"/>
    <col min="47" max="47" width="5.33203125" style="20" hidden="1" customWidth="1"/>
    <col min="48" max="52" width="10.77734375" style="20" hidden="1" customWidth="1"/>
    <col min="53" max="54" width="10.77734375" style="20" customWidth="1"/>
    <col min="55" max="16384" width="9" style="20"/>
  </cols>
  <sheetData>
    <row r="2" spans="1:52" x14ac:dyDescent="0.2">
      <c r="A2" s="125" t="s">
        <v>10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K2" s="63"/>
    </row>
    <row r="3" spans="1:52" ht="6.45" customHeight="1" x14ac:dyDescent="0.2">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K3" s="100"/>
      <c r="AL3" s="100"/>
      <c r="AM3" s="100"/>
      <c r="AN3" s="100"/>
    </row>
    <row r="4" spans="1:52" ht="6.45" customHeight="1" x14ac:dyDescent="0.2">
      <c r="AK4" s="100"/>
      <c r="AL4" s="100"/>
      <c r="AM4" s="100"/>
      <c r="AN4" s="100"/>
    </row>
    <row r="5" spans="1:52" ht="15" customHeight="1" x14ac:dyDescent="0.2">
      <c r="A5" s="20" t="s">
        <v>547</v>
      </c>
      <c r="AK5" s="100"/>
      <c r="AL5" s="100"/>
      <c r="AM5" s="100"/>
      <c r="AN5" s="100"/>
      <c r="AW5" s="20" t="s">
        <v>485</v>
      </c>
    </row>
    <row r="6" spans="1:52" ht="15" customHeight="1" x14ac:dyDescent="0.2">
      <c r="B6" s="20" t="s">
        <v>548</v>
      </c>
      <c r="G6" s="65"/>
      <c r="J6" s="65" t="s">
        <v>549</v>
      </c>
      <c r="K6" s="65"/>
      <c r="L6" s="108"/>
      <c r="M6" s="65" t="s">
        <v>64</v>
      </c>
      <c r="N6" s="108"/>
      <c r="O6" s="65" t="s">
        <v>53</v>
      </c>
      <c r="P6" s="108"/>
      <c r="Q6" s="20" t="s">
        <v>66</v>
      </c>
      <c r="R6" s="20" t="s">
        <v>188</v>
      </c>
      <c r="S6" s="107"/>
      <c r="AK6" s="101"/>
      <c r="AL6" s="100"/>
      <c r="AM6" s="100"/>
      <c r="AN6" s="100"/>
      <c r="AW6" s="66">
        <f>IF($L$6="元",1,$L$6)</f>
        <v>0</v>
      </c>
      <c r="AZ6" s="20">
        <f>$AX$24-$AX$23</f>
        <v>0</v>
      </c>
    </row>
    <row r="7" spans="1:52" ht="15" customHeight="1" x14ac:dyDescent="0.2">
      <c r="B7" s="20" t="s">
        <v>550</v>
      </c>
      <c r="G7" s="65"/>
      <c r="J7" s="65" t="s">
        <v>549</v>
      </c>
      <c r="K7" s="65"/>
      <c r="L7" s="108"/>
      <c r="M7" s="65" t="s">
        <v>64</v>
      </c>
      <c r="N7" s="108"/>
      <c r="O7" s="65" t="s">
        <v>53</v>
      </c>
      <c r="P7" s="108"/>
      <c r="Q7" s="20" t="s">
        <v>66</v>
      </c>
      <c r="R7" s="20" t="s">
        <v>189</v>
      </c>
      <c r="S7" s="107"/>
      <c r="AK7" s="100"/>
      <c r="AL7" s="100"/>
      <c r="AM7" s="100"/>
      <c r="AN7" s="100"/>
      <c r="AW7" s="66">
        <f>IF($L$7="元",1,$L$7)</f>
        <v>0</v>
      </c>
    </row>
    <row r="8" spans="1:52" ht="15" customHeight="1" x14ac:dyDescent="0.2">
      <c r="K8" s="67"/>
      <c r="L8" s="108" t="e">
        <f>YEAR($AX$12-$AX$11)-1900</f>
        <v>#VALUE!</v>
      </c>
      <c r="M8" s="20" t="s">
        <v>64</v>
      </c>
      <c r="N8" s="108" t="e">
        <f>ROUNDDOWN(MONTH($AX$12-$AX$11),0)</f>
        <v>#VALUE!</v>
      </c>
      <c r="O8" s="20" t="s">
        <v>65</v>
      </c>
      <c r="P8" s="20" t="s">
        <v>24</v>
      </c>
      <c r="AK8" s="100"/>
      <c r="AL8" s="100"/>
      <c r="AM8" s="100"/>
      <c r="AN8" s="100"/>
    </row>
    <row r="9" spans="1:52" ht="6.45" customHeight="1" x14ac:dyDescent="0.2">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K9" s="100"/>
      <c r="AL9" s="100"/>
      <c r="AM9" s="100"/>
      <c r="AN9" s="100"/>
    </row>
    <row r="10" spans="1:52" ht="6.45" customHeight="1"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K10" s="100"/>
      <c r="AL10" s="100"/>
      <c r="AM10" s="100"/>
      <c r="AN10" s="100"/>
    </row>
    <row r="11" spans="1:52" ht="15" customHeight="1" x14ac:dyDescent="0.2">
      <c r="A11" s="20" t="s">
        <v>551</v>
      </c>
      <c r="AK11" s="100"/>
      <c r="AL11" s="100"/>
      <c r="AM11" s="100"/>
      <c r="AN11" s="100"/>
      <c r="AW11" s="20" t="str">
        <f>IF($J$6="令和",(2018+$AW$6)&amp;"/"&amp;($N$6)&amp;"/"&amp;($P$6),(1988+$AW$6)&amp;"/"&amp;($N$6)&amp;"/"&amp;($P$6))</f>
        <v>2018//</v>
      </c>
      <c r="AX11" s="68" t="str">
        <f>$AW$11</f>
        <v>2018//</v>
      </c>
    </row>
    <row r="12" spans="1:52" ht="15" customHeight="1" x14ac:dyDescent="0.2">
      <c r="B12" s="20" t="s">
        <v>552</v>
      </c>
      <c r="I12" s="104" t="s">
        <v>1</v>
      </c>
      <c r="J12" s="20" t="s">
        <v>11</v>
      </c>
      <c r="N12" s="104" t="s">
        <v>1</v>
      </c>
      <c r="O12" s="20" t="s">
        <v>12</v>
      </c>
      <c r="W12" s="104" t="s">
        <v>1</v>
      </c>
      <c r="X12" s="20" t="s">
        <v>13</v>
      </c>
      <c r="AK12" s="20" t="s">
        <v>559</v>
      </c>
      <c r="AL12" s="100"/>
      <c r="AM12" s="100"/>
      <c r="AN12" s="100"/>
      <c r="AW12" s="20" t="str">
        <f>IF($J$7="令和",(2018+$AW$7)&amp;"/"&amp;($N$7)&amp;"/"&amp;($P$7),(1988+$AW$7)&amp;"/"&amp;($N$7)&amp;"/"&amp;($P$7))</f>
        <v>2018//</v>
      </c>
      <c r="AX12" s="68" t="str">
        <f>$AW$12</f>
        <v>2018//</v>
      </c>
      <c r="AY12" s="20" t="e">
        <f>$AX$12-$AX$11</f>
        <v>#VALUE!</v>
      </c>
    </row>
    <row r="13" spans="1:52" ht="15" customHeight="1" x14ac:dyDescent="0.2">
      <c r="I13" s="104" t="s">
        <v>1</v>
      </c>
      <c r="J13" s="20" t="s">
        <v>14</v>
      </c>
      <c r="N13" s="104" t="s">
        <v>1</v>
      </c>
      <c r="O13" s="20" t="s">
        <v>15</v>
      </c>
      <c r="W13" s="104" t="s">
        <v>1</v>
      </c>
      <c r="X13" s="20" t="s">
        <v>16</v>
      </c>
      <c r="AK13" s="100"/>
      <c r="AL13" s="100"/>
      <c r="AM13" s="100"/>
      <c r="AN13" s="100"/>
    </row>
    <row r="14" spans="1:52" ht="15" customHeight="1" x14ac:dyDescent="0.2">
      <c r="B14" s="20" t="s">
        <v>580</v>
      </c>
      <c r="AK14" s="100"/>
      <c r="AL14" s="100"/>
      <c r="AM14" s="100"/>
      <c r="AN14" s="100"/>
    </row>
    <row r="15" spans="1:52" ht="15" customHeight="1" x14ac:dyDescent="0.2">
      <c r="I15" s="104" t="s">
        <v>1</v>
      </c>
      <c r="J15" s="20" t="s">
        <v>553</v>
      </c>
      <c r="T15" s="104" t="s">
        <v>1</v>
      </c>
      <c r="U15" s="20" t="s">
        <v>554</v>
      </c>
      <c r="AK15" s="20" t="s">
        <v>559</v>
      </c>
      <c r="AL15" s="100"/>
      <c r="AM15" s="100"/>
      <c r="AN15" s="100"/>
    </row>
    <row r="16" spans="1:52" ht="15" customHeight="1" x14ac:dyDescent="0.2">
      <c r="I16" s="104" t="s">
        <v>1</v>
      </c>
      <c r="J16" s="20" t="s">
        <v>555</v>
      </c>
      <c r="AK16" s="100"/>
      <c r="AL16" s="100"/>
      <c r="AM16" s="100"/>
      <c r="AN16" s="100"/>
    </row>
    <row r="17" spans="1:51" ht="15" customHeight="1" x14ac:dyDescent="0.2">
      <c r="I17" s="104" t="s">
        <v>1</v>
      </c>
      <c r="J17" s="20" t="s">
        <v>556</v>
      </c>
      <c r="T17" s="104" t="s">
        <v>1</v>
      </c>
      <c r="U17" s="20" t="s">
        <v>557</v>
      </c>
      <c r="AK17" s="100"/>
      <c r="AL17" s="100"/>
      <c r="AM17" s="100"/>
      <c r="AN17" s="100"/>
    </row>
    <row r="18" spans="1:51" ht="6.45" customHeight="1" x14ac:dyDescent="0.2">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row>
    <row r="19" spans="1:51" ht="6.4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row>
    <row r="20" spans="1:51" ht="15" customHeight="1" x14ac:dyDescent="0.2">
      <c r="A20" s="20" t="s">
        <v>558</v>
      </c>
    </row>
    <row r="21" spans="1:51" ht="15" customHeight="1" x14ac:dyDescent="0.2">
      <c r="B21" s="20" t="s">
        <v>17</v>
      </c>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K21" s="101"/>
    </row>
    <row r="22" spans="1:51" ht="15" customHeight="1" x14ac:dyDescent="0.2">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row>
    <row r="23" spans="1:51" ht="15" customHeight="1" x14ac:dyDescent="0.2">
      <c r="B23" s="20" t="s">
        <v>18</v>
      </c>
      <c r="I23" s="104" t="s">
        <v>1</v>
      </c>
      <c r="J23" s="20" t="s">
        <v>19</v>
      </c>
      <c r="V23" s="106" t="s">
        <v>1</v>
      </c>
      <c r="W23" s="20" t="s">
        <v>20</v>
      </c>
      <c r="AK23" s="101"/>
    </row>
    <row r="24" spans="1:51" ht="15" customHeight="1" x14ac:dyDescent="0.2">
      <c r="I24" s="106" t="s">
        <v>1</v>
      </c>
      <c r="J24" s="20" t="s">
        <v>21</v>
      </c>
      <c r="V24" s="106" t="s">
        <v>1</v>
      </c>
      <c r="W24" s="20" t="s">
        <v>22</v>
      </c>
    </row>
    <row r="25" spans="1:51" ht="15" customHeight="1" x14ac:dyDescent="0.2">
      <c r="I25" s="106" t="s">
        <v>1</v>
      </c>
      <c r="J25" s="20" t="s">
        <v>23</v>
      </c>
      <c r="S25" s="103"/>
    </row>
    <row r="26" spans="1:51" ht="6.45" customHeight="1" x14ac:dyDescent="0.2">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row>
    <row r="27" spans="1:51" ht="6.45"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1:51" ht="15" customHeight="1" x14ac:dyDescent="0.2">
      <c r="A28" s="20" t="s">
        <v>190</v>
      </c>
      <c r="I28" s="106" t="s">
        <v>1</v>
      </c>
      <c r="J28" s="20" t="s">
        <v>191</v>
      </c>
      <c r="N28" s="106" t="s">
        <v>1</v>
      </c>
      <c r="O28" s="20" t="s">
        <v>192</v>
      </c>
      <c r="S28" s="106" t="s">
        <v>1</v>
      </c>
      <c r="T28" s="20" t="s">
        <v>50</v>
      </c>
      <c r="X28" s="106" t="s">
        <v>1</v>
      </c>
      <c r="Y28" s="20" t="s">
        <v>193</v>
      </c>
      <c r="AK28" s="101"/>
    </row>
    <row r="29" spans="1:51" ht="6.45" customHeight="1" x14ac:dyDescent="0.2">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K29" s="127" t="s">
        <v>387</v>
      </c>
      <c r="AL29" s="127"/>
      <c r="AM29" s="127"/>
      <c r="AN29" s="127"/>
    </row>
    <row r="30" spans="1:51" ht="6.45" customHeight="1"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K30" s="127"/>
      <c r="AL30" s="127"/>
      <c r="AM30" s="127"/>
      <c r="AN30" s="127"/>
    </row>
    <row r="31" spans="1:51" ht="15" customHeight="1" x14ac:dyDescent="0.2">
      <c r="A31" s="20" t="s">
        <v>194</v>
      </c>
      <c r="I31" s="70" t="str">
        <f>IF(AK31="","","■")</f>
        <v/>
      </c>
      <c r="J31" s="20" t="s">
        <v>195</v>
      </c>
      <c r="S31" s="71" t="s">
        <v>0</v>
      </c>
      <c r="T31" s="125" t="str">
        <f>IF($AK31="","",VLOOKUP($AK31,利用方法!$BI$2:$BK$6,2))</f>
        <v/>
      </c>
      <c r="U31" s="125"/>
      <c r="V31" s="20" t="s">
        <v>3</v>
      </c>
      <c r="W31" s="71" t="s">
        <v>2</v>
      </c>
      <c r="X31" s="128" t="str">
        <f>IF($AK31="","",VLOOKUP($AK31,利用方法!$BI$2:$BK$6,3))</f>
        <v/>
      </c>
      <c r="Y31" s="128"/>
      <c r="Z31" s="128"/>
      <c r="AA31" s="128"/>
      <c r="AB31" s="128"/>
      <c r="AC31" s="128"/>
      <c r="AD31" s="128"/>
      <c r="AE31" s="128"/>
      <c r="AF31" s="128"/>
      <c r="AG31" s="128"/>
      <c r="AH31" s="128"/>
      <c r="AI31" s="20" t="s">
        <v>3</v>
      </c>
      <c r="AK31" s="129"/>
      <c r="AL31" s="129"/>
      <c r="AM31" s="129"/>
      <c r="AN31" s="129"/>
      <c r="AT31" s="72"/>
      <c r="AU31" s="73"/>
      <c r="AV31" s="74"/>
      <c r="AW31" s="75"/>
      <c r="AX31" s="76"/>
      <c r="AY31" s="74"/>
    </row>
    <row r="32" spans="1:51" ht="15" customHeight="1" x14ac:dyDescent="0.2">
      <c r="I32" s="70" t="str">
        <f>IF(AK32="","","■")</f>
        <v/>
      </c>
      <c r="J32" s="20" t="s">
        <v>196</v>
      </c>
      <c r="S32" s="71" t="s">
        <v>0</v>
      </c>
      <c r="T32" s="125" t="str">
        <f>IF($AK32="","",VLOOKUP($AK32,利用方法!$BI$11:$BK$47,2))</f>
        <v/>
      </c>
      <c r="U32" s="125"/>
      <c r="V32" s="20" t="s">
        <v>3</v>
      </c>
      <c r="W32" s="71" t="s">
        <v>2</v>
      </c>
      <c r="X32" s="128" t="str">
        <f>IF($AK32="","",VLOOKUP($AK32,利用方法!$BI$11:$BK$47,3))</f>
        <v/>
      </c>
      <c r="Y32" s="128"/>
      <c r="Z32" s="128"/>
      <c r="AA32" s="128"/>
      <c r="AB32" s="128"/>
      <c r="AC32" s="128"/>
      <c r="AD32" s="128"/>
      <c r="AE32" s="128"/>
      <c r="AF32" s="128"/>
      <c r="AG32" s="128"/>
      <c r="AH32" s="128"/>
      <c r="AI32" s="20" t="s">
        <v>3</v>
      </c>
      <c r="AK32" s="129"/>
      <c r="AL32" s="129"/>
      <c r="AM32" s="129"/>
      <c r="AN32" s="129"/>
      <c r="AT32" s="72"/>
      <c r="AU32" s="73"/>
      <c r="AV32" s="74"/>
      <c r="AW32" s="75"/>
      <c r="AX32" s="76"/>
      <c r="AY32" s="74"/>
    </row>
    <row r="33" spans="1:51" ht="15" customHeight="1" x14ac:dyDescent="0.2">
      <c r="I33" s="70" t="str">
        <f>IF(AK33="","","■")</f>
        <v/>
      </c>
      <c r="J33" s="20" t="s">
        <v>197</v>
      </c>
      <c r="S33" s="71" t="s">
        <v>0</v>
      </c>
      <c r="T33" s="125" t="str">
        <f>IF($AK33="","",VLOOKUP($AK33,利用方法!$BI$11:$BK$47,2))</f>
        <v/>
      </c>
      <c r="U33" s="125"/>
      <c r="V33" s="20" t="s">
        <v>3</v>
      </c>
      <c r="W33" s="71" t="s">
        <v>2</v>
      </c>
      <c r="X33" s="128" t="str">
        <f>IF($AK33="","",VLOOKUP($AK33,利用方法!$BI$11:$BK$47,3))</f>
        <v/>
      </c>
      <c r="Y33" s="128"/>
      <c r="Z33" s="128"/>
      <c r="AA33" s="128"/>
      <c r="AB33" s="128"/>
      <c r="AC33" s="128"/>
      <c r="AD33" s="128"/>
      <c r="AE33" s="128"/>
      <c r="AF33" s="128"/>
      <c r="AG33" s="128"/>
      <c r="AH33" s="128"/>
      <c r="AI33" s="20" t="s">
        <v>3</v>
      </c>
      <c r="AK33" s="129"/>
      <c r="AL33" s="129"/>
      <c r="AM33" s="129"/>
      <c r="AN33" s="129"/>
      <c r="AT33" s="72"/>
      <c r="AU33" s="73"/>
      <c r="AV33" s="74"/>
      <c r="AW33" s="75"/>
      <c r="AX33" s="76"/>
      <c r="AY33" s="74"/>
    </row>
    <row r="34" spans="1:51" ht="6.45" customHeight="1" x14ac:dyDescent="0.2">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T34" s="72"/>
      <c r="AU34" s="73"/>
      <c r="AV34" s="74"/>
      <c r="AW34" s="75"/>
      <c r="AX34" s="76"/>
      <c r="AY34" s="74"/>
    </row>
    <row r="35" spans="1:51" ht="6.45"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T35" s="72"/>
      <c r="AU35" s="73"/>
      <c r="AV35" s="74"/>
      <c r="AW35" s="75"/>
      <c r="AX35" s="76"/>
      <c r="AY35" s="74"/>
    </row>
    <row r="36" spans="1:51" ht="15" customHeight="1" x14ac:dyDescent="0.2">
      <c r="A36" s="20" t="s">
        <v>198</v>
      </c>
      <c r="AT36" s="77"/>
      <c r="AU36" s="77"/>
      <c r="AV36" s="77"/>
      <c r="AW36" s="78"/>
      <c r="AX36" s="79"/>
      <c r="AY36" s="78"/>
    </row>
    <row r="37" spans="1:51" ht="15" customHeight="1" x14ac:dyDescent="0.2">
      <c r="B37" s="20" t="s">
        <v>51</v>
      </c>
      <c r="J37" s="71" t="s">
        <v>2</v>
      </c>
      <c r="K37" s="125">
        <v>1</v>
      </c>
      <c r="L37" s="125"/>
      <c r="M37" s="20" t="s">
        <v>3</v>
      </c>
      <c r="S37" s="71" t="s">
        <v>2</v>
      </c>
      <c r="T37" s="125"/>
      <c r="U37" s="125"/>
      <c r="V37" s="20" t="s">
        <v>3</v>
      </c>
      <c r="AB37" s="71" t="s">
        <v>2</v>
      </c>
      <c r="AC37" s="125"/>
      <c r="AD37" s="125"/>
      <c r="AE37" s="20" t="s">
        <v>3</v>
      </c>
      <c r="AT37" s="77"/>
      <c r="AU37" s="77"/>
      <c r="AV37" s="77"/>
      <c r="AW37" s="78"/>
      <c r="AX37" s="79"/>
      <c r="AY37" s="78"/>
    </row>
    <row r="38" spans="1:51" ht="15" customHeight="1" x14ac:dyDescent="0.2">
      <c r="B38" s="20" t="s">
        <v>199</v>
      </c>
      <c r="I38" s="104" t="s">
        <v>1</v>
      </c>
      <c r="J38" s="20" t="s">
        <v>25</v>
      </c>
      <c r="R38" s="104" t="s">
        <v>1</v>
      </c>
      <c r="S38" s="20" t="s">
        <v>25</v>
      </c>
      <c r="AA38" s="104" t="s">
        <v>1</v>
      </c>
      <c r="AB38" s="20" t="s">
        <v>25</v>
      </c>
      <c r="AT38" s="72"/>
      <c r="AU38" s="73"/>
      <c r="AV38" s="74"/>
      <c r="AW38" s="75"/>
      <c r="AX38" s="76"/>
      <c r="AY38" s="74"/>
    </row>
    <row r="39" spans="1:51" ht="15" customHeight="1" x14ac:dyDescent="0.2">
      <c r="I39" s="104" t="s">
        <v>1</v>
      </c>
      <c r="J39" s="20" t="s">
        <v>26</v>
      </c>
      <c r="R39" s="104" t="s">
        <v>1</v>
      </c>
      <c r="S39" s="20" t="s">
        <v>26</v>
      </c>
      <c r="AA39" s="104" t="s">
        <v>1</v>
      </c>
      <c r="AB39" s="20" t="s">
        <v>26</v>
      </c>
      <c r="AK39" s="20" t="s">
        <v>559</v>
      </c>
      <c r="AT39" s="72"/>
      <c r="AU39" s="73"/>
      <c r="AV39" s="74"/>
      <c r="AW39" s="75"/>
      <c r="AX39" s="76"/>
      <c r="AY39" s="74"/>
    </row>
    <row r="40" spans="1:51" ht="15" customHeight="1" x14ac:dyDescent="0.2">
      <c r="I40" s="104" t="s">
        <v>1</v>
      </c>
      <c r="J40" s="20" t="s">
        <v>200</v>
      </c>
      <c r="R40" s="104" t="s">
        <v>1</v>
      </c>
      <c r="S40" s="20" t="s">
        <v>200</v>
      </c>
      <c r="AA40" s="104" t="s">
        <v>1</v>
      </c>
      <c r="AB40" s="20" t="s">
        <v>200</v>
      </c>
      <c r="AT40" s="72"/>
      <c r="AU40" s="73"/>
      <c r="AV40" s="74"/>
      <c r="AW40" s="75"/>
      <c r="AX40" s="76"/>
      <c r="AY40" s="74"/>
    </row>
    <row r="41" spans="1:51" ht="15" customHeight="1" x14ac:dyDescent="0.2">
      <c r="I41" s="104" t="s">
        <v>1</v>
      </c>
      <c r="J41" s="20" t="s">
        <v>201</v>
      </c>
      <c r="R41" s="104" t="s">
        <v>1</v>
      </c>
      <c r="S41" s="20" t="s">
        <v>201</v>
      </c>
      <c r="AA41" s="104" t="s">
        <v>1</v>
      </c>
      <c r="AB41" s="20" t="s">
        <v>201</v>
      </c>
      <c r="AT41" s="72"/>
      <c r="AU41" s="73"/>
      <c r="AV41" s="74"/>
      <c r="AW41" s="75"/>
      <c r="AX41" s="76"/>
      <c r="AY41" s="74"/>
    </row>
    <row r="42" spans="1:51" ht="15" customHeight="1" x14ac:dyDescent="0.2">
      <c r="I42" s="104" t="s">
        <v>1</v>
      </c>
      <c r="J42" s="20" t="s">
        <v>202</v>
      </c>
      <c r="R42" s="104" t="s">
        <v>1</v>
      </c>
      <c r="S42" s="20" t="s">
        <v>202</v>
      </c>
      <c r="AA42" s="104" t="s">
        <v>1</v>
      </c>
      <c r="AB42" s="20" t="s">
        <v>202</v>
      </c>
      <c r="AT42" s="72"/>
      <c r="AU42" s="73"/>
      <c r="AV42" s="74"/>
      <c r="AW42" s="75"/>
      <c r="AX42" s="76"/>
      <c r="AY42" s="74"/>
    </row>
    <row r="43" spans="1:51" ht="15" customHeight="1" x14ac:dyDescent="0.2">
      <c r="I43" s="104" t="s">
        <v>1</v>
      </c>
      <c r="J43" s="20" t="s">
        <v>203</v>
      </c>
      <c r="R43" s="104" t="s">
        <v>1</v>
      </c>
      <c r="S43" s="20" t="s">
        <v>203</v>
      </c>
      <c r="AA43" s="104" t="s">
        <v>1</v>
      </c>
      <c r="AB43" s="20" t="s">
        <v>203</v>
      </c>
      <c r="AT43" s="72"/>
      <c r="AU43" s="73"/>
      <c r="AV43" s="74"/>
      <c r="AW43" s="75"/>
      <c r="AX43" s="76"/>
      <c r="AY43" s="74"/>
    </row>
    <row r="44" spans="1:51" ht="15" customHeight="1" x14ac:dyDescent="0.2">
      <c r="I44" s="104" t="s">
        <v>1</v>
      </c>
      <c r="J44" s="20" t="s">
        <v>204</v>
      </c>
      <c r="R44" s="104" t="s">
        <v>1</v>
      </c>
      <c r="S44" s="20" t="s">
        <v>204</v>
      </c>
      <c r="AA44" s="104" t="s">
        <v>1</v>
      </c>
      <c r="AB44" s="20" t="s">
        <v>204</v>
      </c>
      <c r="AT44" s="72"/>
      <c r="AU44" s="73"/>
      <c r="AV44" s="74"/>
      <c r="AW44" s="75"/>
      <c r="AX44" s="76"/>
      <c r="AY44" s="74"/>
    </row>
    <row r="45" spans="1:51" ht="15" customHeight="1" x14ac:dyDescent="0.2">
      <c r="I45" s="104" t="s">
        <v>1</v>
      </c>
      <c r="J45" s="20" t="s">
        <v>560</v>
      </c>
      <c r="R45" s="104" t="s">
        <v>1</v>
      </c>
      <c r="S45" s="20" t="s">
        <v>560</v>
      </c>
      <c r="AA45" s="104" t="s">
        <v>1</v>
      </c>
      <c r="AB45" s="20" t="s">
        <v>560</v>
      </c>
      <c r="AT45" s="72"/>
      <c r="AU45" s="73"/>
      <c r="AV45" s="74"/>
      <c r="AW45" s="75"/>
      <c r="AX45" s="76"/>
      <c r="AY45" s="74"/>
    </row>
    <row r="46" spans="1:51" ht="15" customHeight="1" x14ac:dyDescent="0.2">
      <c r="B46" s="20" t="s">
        <v>424</v>
      </c>
      <c r="I46" s="104" t="s">
        <v>1</v>
      </c>
      <c r="J46" s="20" t="s">
        <v>205</v>
      </c>
      <c r="R46" s="104" t="s">
        <v>1</v>
      </c>
      <c r="S46" s="20" t="s">
        <v>205</v>
      </c>
      <c r="AA46" s="104" t="s">
        <v>1</v>
      </c>
      <c r="AB46" s="20" t="s">
        <v>205</v>
      </c>
      <c r="AK46" s="20" t="s">
        <v>559</v>
      </c>
      <c r="AT46" s="72"/>
      <c r="AU46" s="73"/>
      <c r="AV46" s="74"/>
      <c r="AW46" s="75"/>
      <c r="AX46" s="76"/>
      <c r="AY46" s="74"/>
    </row>
    <row r="47" spans="1:51" ht="15" customHeight="1" x14ac:dyDescent="0.2">
      <c r="I47" s="104" t="s">
        <v>1</v>
      </c>
      <c r="J47" s="20" t="s">
        <v>206</v>
      </c>
      <c r="R47" s="104" t="s">
        <v>1</v>
      </c>
      <c r="S47" s="20" t="s">
        <v>206</v>
      </c>
      <c r="AA47" s="104" t="s">
        <v>1</v>
      </c>
      <c r="AB47" s="20" t="s">
        <v>206</v>
      </c>
      <c r="AT47" s="72"/>
      <c r="AU47" s="73"/>
      <c r="AV47" s="74"/>
      <c r="AW47" s="75"/>
      <c r="AX47" s="76"/>
      <c r="AY47" s="74"/>
    </row>
    <row r="48" spans="1:51" ht="15" customHeight="1" x14ac:dyDescent="0.2">
      <c r="I48" s="104" t="s">
        <v>1</v>
      </c>
      <c r="J48" s="20" t="s">
        <v>207</v>
      </c>
      <c r="R48" s="104" t="s">
        <v>1</v>
      </c>
      <c r="S48" s="20" t="s">
        <v>207</v>
      </c>
      <c r="AA48" s="104" t="s">
        <v>1</v>
      </c>
      <c r="AB48" s="20" t="s">
        <v>207</v>
      </c>
      <c r="AT48" s="72"/>
      <c r="AU48" s="73"/>
      <c r="AV48" s="74"/>
      <c r="AW48" s="75"/>
      <c r="AX48" s="76"/>
      <c r="AY48" s="74"/>
    </row>
    <row r="49" spans="1:51" ht="15" customHeight="1" x14ac:dyDescent="0.2">
      <c r="I49" s="104" t="s">
        <v>1</v>
      </c>
      <c r="J49" s="20" t="s">
        <v>208</v>
      </c>
      <c r="R49" s="104" t="s">
        <v>1</v>
      </c>
      <c r="S49" s="20" t="s">
        <v>208</v>
      </c>
      <c r="AA49" s="104" t="s">
        <v>1</v>
      </c>
      <c r="AB49" s="20" t="s">
        <v>208</v>
      </c>
      <c r="AT49" s="72"/>
      <c r="AU49" s="73"/>
      <c r="AV49" s="74"/>
      <c r="AW49" s="75"/>
      <c r="AX49" s="76"/>
      <c r="AY49" s="74"/>
    </row>
    <row r="50" spans="1:51" ht="15" customHeight="1" x14ac:dyDescent="0.2">
      <c r="I50" s="104" t="s">
        <v>1</v>
      </c>
      <c r="J50" s="20" t="s">
        <v>209</v>
      </c>
      <c r="R50" s="104" t="s">
        <v>1</v>
      </c>
      <c r="S50" s="20" t="s">
        <v>209</v>
      </c>
      <c r="AA50" s="104" t="s">
        <v>1</v>
      </c>
      <c r="AB50" s="20" t="s">
        <v>209</v>
      </c>
      <c r="AT50" s="72"/>
      <c r="AU50" s="73"/>
      <c r="AV50" s="74"/>
      <c r="AW50" s="75"/>
      <c r="AX50" s="76"/>
      <c r="AY50" s="74"/>
    </row>
    <row r="51" spans="1:51" ht="15" customHeight="1" x14ac:dyDescent="0.2">
      <c r="I51" s="104" t="s">
        <v>1</v>
      </c>
      <c r="J51" s="20" t="s">
        <v>210</v>
      </c>
      <c r="R51" s="104" t="s">
        <v>1</v>
      </c>
      <c r="S51" s="20" t="s">
        <v>210</v>
      </c>
      <c r="AA51" s="104" t="s">
        <v>1</v>
      </c>
      <c r="AB51" s="20" t="s">
        <v>210</v>
      </c>
      <c r="AT51" s="72"/>
      <c r="AU51" s="73"/>
      <c r="AV51" s="74"/>
      <c r="AW51" s="75"/>
      <c r="AX51" s="76"/>
      <c r="AY51" s="74"/>
    </row>
    <row r="52" spans="1:51" ht="15" customHeight="1" x14ac:dyDescent="0.2">
      <c r="B52" s="20" t="s">
        <v>561</v>
      </c>
      <c r="I52" s="104"/>
      <c r="J52" s="20" t="s">
        <v>2</v>
      </c>
      <c r="K52" s="130"/>
      <c r="L52" s="130"/>
      <c r="M52" s="130"/>
      <c r="N52" s="130"/>
      <c r="O52" s="20" t="s">
        <v>562</v>
      </c>
      <c r="Q52" s="20" t="s">
        <v>3</v>
      </c>
      <c r="R52" s="104"/>
      <c r="S52" s="20" t="s">
        <v>2</v>
      </c>
      <c r="T52" s="131"/>
      <c r="U52" s="131"/>
      <c r="V52" s="131"/>
      <c r="W52" s="131"/>
      <c r="X52" s="20" t="s">
        <v>562</v>
      </c>
      <c r="Z52" s="20" t="s">
        <v>3</v>
      </c>
      <c r="AA52" s="104"/>
      <c r="AB52" s="20" t="s">
        <v>2</v>
      </c>
      <c r="AC52" s="132"/>
      <c r="AD52" s="132"/>
      <c r="AE52" s="132"/>
      <c r="AF52" s="132"/>
      <c r="AG52" s="20" t="s">
        <v>562</v>
      </c>
      <c r="AI52" s="20" t="s">
        <v>3</v>
      </c>
      <c r="AK52" s="20" t="s">
        <v>578</v>
      </c>
      <c r="AT52" s="72"/>
      <c r="AU52" s="73"/>
      <c r="AV52" s="74"/>
      <c r="AW52" s="75"/>
      <c r="AX52" s="76"/>
      <c r="AY52" s="74"/>
    </row>
    <row r="53" spans="1:51" ht="15" customHeight="1" x14ac:dyDescent="0.2">
      <c r="B53" s="20" t="s">
        <v>598</v>
      </c>
      <c r="AT53" s="72"/>
      <c r="AU53" s="73"/>
      <c r="AV53" s="74"/>
      <c r="AW53" s="75"/>
      <c r="AX53" s="76"/>
      <c r="AY53" s="74"/>
    </row>
    <row r="54" spans="1:51" ht="15" customHeight="1" x14ac:dyDescent="0.2">
      <c r="G54" s="20" t="s">
        <v>603</v>
      </c>
      <c r="J54" s="20" t="s">
        <v>2</v>
      </c>
      <c r="K54" s="133"/>
      <c r="L54" s="133"/>
      <c r="M54" s="133"/>
      <c r="N54" s="133"/>
      <c r="O54" s="20" t="s">
        <v>52</v>
      </c>
      <c r="Q54" s="20" t="s">
        <v>3</v>
      </c>
      <c r="S54" s="20" t="s">
        <v>2</v>
      </c>
      <c r="T54" s="134"/>
      <c r="U54" s="134"/>
      <c r="V54" s="134"/>
      <c r="W54" s="134"/>
      <c r="X54" s="20" t="s">
        <v>52</v>
      </c>
      <c r="Z54" s="20" t="s">
        <v>3</v>
      </c>
      <c r="AB54" s="20" t="s">
        <v>2</v>
      </c>
      <c r="AC54" s="134"/>
      <c r="AD54" s="134"/>
      <c r="AE54" s="134"/>
      <c r="AF54" s="134"/>
      <c r="AG54" s="20" t="s">
        <v>52</v>
      </c>
      <c r="AI54" s="20" t="s">
        <v>3</v>
      </c>
      <c r="AK54" s="101"/>
      <c r="AT54" s="72"/>
      <c r="AU54" s="73"/>
      <c r="AV54" s="74"/>
      <c r="AW54" s="75"/>
      <c r="AX54" s="76"/>
      <c r="AY54" s="74"/>
    </row>
    <row r="55" spans="1:51" ht="15" customHeight="1" x14ac:dyDescent="0.2">
      <c r="B55" s="20" t="s">
        <v>563</v>
      </c>
      <c r="J55" s="20" t="s">
        <v>2</v>
      </c>
      <c r="K55" s="131"/>
      <c r="L55" s="131"/>
      <c r="M55" s="131"/>
      <c r="N55" s="131"/>
      <c r="O55" s="20" t="s">
        <v>27</v>
      </c>
      <c r="Q55" s="20" t="s">
        <v>3</v>
      </c>
      <c r="S55" s="20" t="s">
        <v>2</v>
      </c>
      <c r="T55" s="131"/>
      <c r="U55" s="131"/>
      <c r="V55" s="131"/>
      <c r="W55" s="131"/>
      <c r="X55" s="20" t="s">
        <v>27</v>
      </c>
      <c r="Z55" s="20" t="s">
        <v>3</v>
      </c>
      <c r="AB55" s="20" t="s">
        <v>2</v>
      </c>
      <c r="AC55" s="131"/>
      <c r="AD55" s="131"/>
      <c r="AE55" s="131"/>
      <c r="AF55" s="131"/>
      <c r="AG55" s="20" t="s">
        <v>27</v>
      </c>
      <c r="AI55" s="20" t="s">
        <v>3</v>
      </c>
      <c r="AK55" s="20" t="s">
        <v>92</v>
      </c>
      <c r="AT55" s="72"/>
      <c r="AU55" s="73"/>
      <c r="AV55" s="74"/>
      <c r="AW55" s="75"/>
      <c r="AX55" s="76"/>
      <c r="AY55" s="74"/>
    </row>
    <row r="56" spans="1:51" ht="15" customHeight="1" x14ac:dyDescent="0.2">
      <c r="B56" s="20" t="s">
        <v>599</v>
      </c>
      <c r="K56" s="67"/>
      <c r="L56" s="67"/>
      <c r="M56" s="67"/>
      <c r="N56" s="67"/>
      <c r="O56" s="67"/>
      <c r="P56" s="67"/>
      <c r="T56" s="67"/>
      <c r="U56" s="67"/>
      <c r="V56" s="67"/>
      <c r="W56" s="67"/>
      <c r="X56" s="67"/>
      <c r="Y56" s="67"/>
      <c r="AC56" s="67"/>
      <c r="AD56" s="67"/>
      <c r="AE56" s="67"/>
      <c r="AF56" s="67"/>
      <c r="AG56" s="67"/>
      <c r="AH56" s="67"/>
      <c r="AK56" s="20" t="s">
        <v>423</v>
      </c>
      <c r="AT56" s="72"/>
      <c r="AU56" s="73"/>
      <c r="AV56" s="74"/>
      <c r="AW56" s="75"/>
      <c r="AX56" s="76"/>
      <c r="AY56" s="74"/>
    </row>
    <row r="57" spans="1:51" ht="15" customHeight="1" x14ac:dyDescent="0.2">
      <c r="C57" s="20" t="s">
        <v>600</v>
      </c>
      <c r="J57" s="20" t="s">
        <v>2</v>
      </c>
      <c r="K57" s="135"/>
      <c r="L57" s="135"/>
      <c r="M57" s="135"/>
      <c r="N57" s="135"/>
      <c r="O57" s="135"/>
      <c r="P57" s="135"/>
      <c r="Q57" s="20" t="s">
        <v>3</v>
      </c>
      <c r="S57" s="20" t="s">
        <v>2</v>
      </c>
      <c r="T57" s="137"/>
      <c r="U57" s="137"/>
      <c r="V57" s="137"/>
      <c r="W57" s="137"/>
      <c r="X57" s="137"/>
      <c r="Y57" s="137"/>
      <c r="Z57" s="20" t="s">
        <v>3</v>
      </c>
      <c r="AB57" s="20" t="s">
        <v>2</v>
      </c>
      <c r="AC57" s="137"/>
      <c r="AD57" s="137"/>
      <c r="AE57" s="137"/>
      <c r="AF57" s="137"/>
      <c r="AG57" s="137"/>
      <c r="AH57" s="137"/>
      <c r="AI57" s="20" t="s">
        <v>3</v>
      </c>
      <c r="AK57" s="101"/>
      <c r="AT57" s="72"/>
      <c r="AU57" s="73"/>
      <c r="AV57" s="74"/>
      <c r="AW57" s="75"/>
      <c r="AX57" s="76"/>
      <c r="AY57" s="74"/>
    </row>
    <row r="58" spans="1:51" ht="15" customHeight="1" x14ac:dyDescent="0.2">
      <c r="B58" s="20" t="s">
        <v>601</v>
      </c>
      <c r="K58" s="102"/>
      <c r="L58" s="102"/>
      <c r="M58" s="102"/>
      <c r="N58" s="102"/>
      <c r="O58" s="102"/>
      <c r="P58" s="102"/>
      <c r="T58" s="102"/>
      <c r="U58" s="102"/>
      <c r="V58" s="102"/>
      <c r="W58" s="102"/>
      <c r="X58" s="102"/>
      <c r="Y58" s="102"/>
      <c r="AC58" s="102"/>
      <c r="AD58" s="102"/>
      <c r="AE58" s="102"/>
      <c r="AF58" s="102"/>
      <c r="AG58" s="102"/>
      <c r="AH58" s="102"/>
      <c r="AT58" s="72"/>
      <c r="AU58" s="73"/>
      <c r="AV58" s="74"/>
      <c r="AW58" s="75"/>
      <c r="AX58" s="76"/>
      <c r="AY58" s="74"/>
    </row>
    <row r="59" spans="1:51" ht="15" customHeight="1" x14ac:dyDescent="0.2">
      <c r="C59" s="20" t="s">
        <v>602</v>
      </c>
      <c r="J59" s="20" t="s">
        <v>2</v>
      </c>
      <c r="K59" s="135"/>
      <c r="L59" s="135"/>
      <c r="M59" s="135"/>
      <c r="N59" s="135"/>
      <c r="O59" s="135"/>
      <c r="P59" s="135"/>
      <c r="Q59" s="20" t="s">
        <v>3</v>
      </c>
      <c r="S59" s="20" t="s">
        <v>2</v>
      </c>
      <c r="T59" s="136"/>
      <c r="U59" s="136"/>
      <c r="V59" s="136"/>
      <c r="W59" s="136"/>
      <c r="X59" s="136"/>
      <c r="Y59" s="136"/>
      <c r="Z59" s="20" t="s">
        <v>3</v>
      </c>
      <c r="AB59" s="20" t="s">
        <v>2</v>
      </c>
      <c r="AC59" s="136"/>
      <c r="AD59" s="136"/>
      <c r="AE59" s="136"/>
      <c r="AF59" s="136"/>
      <c r="AG59" s="136"/>
      <c r="AH59" s="136"/>
      <c r="AI59" s="20" t="s">
        <v>3</v>
      </c>
      <c r="AT59" s="72"/>
      <c r="AU59" s="73"/>
      <c r="AV59" s="74"/>
      <c r="AW59" s="75"/>
      <c r="AX59" s="76"/>
      <c r="AY59" s="74"/>
    </row>
    <row r="60" spans="1:51" ht="6.45" customHeight="1" x14ac:dyDescent="0.2">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T60" s="72"/>
      <c r="AU60" s="73"/>
      <c r="AV60" s="74"/>
      <c r="AW60" s="75"/>
      <c r="AX60" s="76"/>
      <c r="AY60" s="74"/>
    </row>
    <row r="61" spans="1:51" ht="6.4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T61" s="72"/>
      <c r="AU61" s="73"/>
      <c r="AV61" s="74"/>
      <c r="AW61" s="75"/>
      <c r="AX61" s="76"/>
      <c r="AY61" s="74"/>
    </row>
    <row r="62" spans="1:51" ht="15" customHeight="1" x14ac:dyDescent="0.2">
      <c r="B62" s="20" t="s">
        <v>211</v>
      </c>
      <c r="Q62" s="133"/>
      <c r="R62" s="133"/>
      <c r="S62" s="133"/>
      <c r="T62" s="133"/>
      <c r="U62" s="133"/>
      <c r="V62" s="20" t="s">
        <v>52</v>
      </c>
      <c r="AT62" s="72"/>
      <c r="AU62" s="73"/>
      <c r="AV62" s="74"/>
      <c r="AW62" s="75"/>
      <c r="AX62" s="76"/>
      <c r="AY62" s="74"/>
    </row>
    <row r="63" spans="1:51" ht="6.45" customHeight="1" x14ac:dyDescent="0.2">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T63" s="72"/>
      <c r="AU63" s="73"/>
      <c r="AV63" s="74"/>
      <c r="AW63" s="75"/>
      <c r="AX63" s="76"/>
      <c r="AY63" s="74"/>
    </row>
    <row r="64" spans="1:51" ht="6.45" customHeight="1" thickBot="1" x14ac:dyDescent="0.25">
      <c r="AT64" s="72"/>
      <c r="AU64" s="73"/>
      <c r="AV64" s="74"/>
      <c r="AW64" s="75"/>
      <c r="AX64" s="76"/>
      <c r="AY64" s="74"/>
    </row>
    <row r="65" spans="36:51" ht="13.8" thickTop="1" x14ac:dyDescent="0.2">
      <c r="AJ65" s="28"/>
      <c r="AT65" s="72"/>
      <c r="AU65" s="73"/>
      <c r="AV65" s="74"/>
      <c r="AW65" s="75"/>
      <c r="AX65" s="76"/>
      <c r="AY65" s="74"/>
    </row>
    <row r="66" spans="36:51" x14ac:dyDescent="0.2">
      <c r="AJ66" s="29"/>
      <c r="AT66" s="72"/>
      <c r="AU66" s="73"/>
      <c r="AV66" s="74"/>
      <c r="AW66" s="75"/>
      <c r="AX66" s="76"/>
      <c r="AY66" s="74"/>
    </row>
    <row r="67" spans="36:51" x14ac:dyDescent="0.2">
      <c r="AJ67" s="29"/>
      <c r="AT67" s="72"/>
      <c r="AU67" s="73"/>
      <c r="AV67" s="74"/>
      <c r="AW67" s="75"/>
      <c r="AX67" s="76"/>
      <c r="AY67" s="74"/>
    </row>
    <row r="68" spans="36:51" x14ac:dyDescent="0.2">
      <c r="AT68" s="72"/>
      <c r="AU68" s="73"/>
      <c r="AV68" s="74"/>
      <c r="AW68" s="75"/>
      <c r="AX68" s="76"/>
      <c r="AY68" s="74"/>
    </row>
    <row r="69" spans="36:51" x14ac:dyDescent="0.2">
      <c r="AT69" s="72"/>
      <c r="AU69" s="73"/>
      <c r="AV69" s="74"/>
      <c r="AW69" s="75"/>
      <c r="AX69" s="76"/>
      <c r="AY69" s="74"/>
    </row>
    <row r="70" spans="36:51" x14ac:dyDescent="0.2">
      <c r="AT70" s="72"/>
      <c r="AU70" s="73"/>
      <c r="AV70" s="74"/>
      <c r="AW70" s="75"/>
      <c r="AX70" s="76"/>
      <c r="AY70" s="74"/>
    </row>
    <row r="71" spans="36:51" x14ac:dyDescent="0.2">
      <c r="AT71" s="72"/>
      <c r="AU71" s="73"/>
      <c r="AV71" s="74"/>
      <c r="AW71" s="75"/>
      <c r="AX71" s="76"/>
      <c r="AY71" s="74"/>
    </row>
    <row r="72" spans="36:51" x14ac:dyDescent="0.2">
      <c r="AT72" s="72"/>
      <c r="AU72" s="73"/>
      <c r="AV72" s="74"/>
      <c r="AW72" s="75"/>
      <c r="AX72" s="76"/>
      <c r="AY72" s="74"/>
    </row>
    <row r="73" spans="36:51" x14ac:dyDescent="0.2">
      <c r="AT73" s="72"/>
      <c r="AU73" s="73"/>
      <c r="AV73" s="74"/>
      <c r="AW73" s="75"/>
      <c r="AX73" s="76"/>
      <c r="AY73" s="74"/>
    </row>
    <row r="74" spans="36:51" x14ac:dyDescent="0.2">
      <c r="AT74" s="72"/>
      <c r="AU74" s="73"/>
      <c r="AV74" s="74"/>
      <c r="AW74" s="75"/>
      <c r="AX74" s="76"/>
      <c r="AY74" s="74"/>
    </row>
    <row r="75" spans="36:51" x14ac:dyDescent="0.2">
      <c r="AT75" s="72"/>
      <c r="AU75" s="73"/>
      <c r="AV75" s="74"/>
      <c r="AW75" s="75"/>
      <c r="AX75" s="76"/>
      <c r="AY75" s="74"/>
    </row>
    <row r="76" spans="36:51" x14ac:dyDescent="0.2">
      <c r="AT76" s="72"/>
      <c r="AU76" s="73"/>
      <c r="AV76" s="74"/>
      <c r="AW76" s="75"/>
      <c r="AX76" s="76"/>
      <c r="AY76" s="74"/>
    </row>
    <row r="77" spans="36:51" x14ac:dyDescent="0.2">
      <c r="AT77" s="75"/>
      <c r="AU77" s="80"/>
      <c r="AV77" s="74"/>
      <c r="AW77" s="75"/>
      <c r="AX77" s="76"/>
      <c r="AY77" s="74"/>
    </row>
  </sheetData>
  <sheetProtection algorithmName="SHA-512" hashValue="fdGdvO8lHcen7RhOZQkUW0N4ug2nVxOtM4C2NtGWLiH6N/WQlQZeB85Dzm4JZYauhhNG/EIdnCsl+v98j7ncUg==" saltValue="Ciy7BzKWWbUhbR64yN9sPQ==" spinCount="100000" sheet="1" objects="1" scenarios="1"/>
  <protectedRanges>
    <protectedRange sqref="K52 T52 AC52 K54:N55 T54:W55 AC54:AF55 K57 T57 AC57 K59 T59 AC59 Q62" name="範囲5"/>
    <protectedRange sqref="K37 T37 AC37 I38:I51 R38:R51 AA38:AA51" name="範囲4"/>
    <protectedRange sqref="AK31:AN33" name="範囲3"/>
    <protectedRange sqref="G21 I23:I25 V23:V24 X28 S28 N28 I28" name="範囲2"/>
    <protectedRange sqref="L6:L7 N6:N7 P6:P7 I12:I13 N12:N13 W12:W13 I15:I17 T15 T17 S6:S7" name="範囲1"/>
  </protectedRanges>
  <mergeCells count="31">
    <mergeCell ref="Q62:U62"/>
    <mergeCell ref="K55:N55"/>
    <mergeCell ref="T55:W55"/>
    <mergeCell ref="AC55:AF55"/>
    <mergeCell ref="K57:P57"/>
    <mergeCell ref="T57:Y57"/>
    <mergeCell ref="AC57:AH57"/>
    <mergeCell ref="K54:N54"/>
    <mergeCell ref="T54:W54"/>
    <mergeCell ref="AC54:AF54"/>
    <mergeCell ref="K59:P59"/>
    <mergeCell ref="T59:Y59"/>
    <mergeCell ref="AC59:AH59"/>
    <mergeCell ref="T32:U32"/>
    <mergeCell ref="X32:AH32"/>
    <mergeCell ref="AK32:AN32"/>
    <mergeCell ref="K52:N52"/>
    <mergeCell ref="T52:W52"/>
    <mergeCell ref="AC52:AF52"/>
    <mergeCell ref="T33:U33"/>
    <mergeCell ref="X33:AH33"/>
    <mergeCell ref="AK33:AN33"/>
    <mergeCell ref="K37:L37"/>
    <mergeCell ref="T37:U37"/>
    <mergeCell ref="AC37:AD37"/>
    <mergeCell ref="A2:AI2"/>
    <mergeCell ref="G21:AI22"/>
    <mergeCell ref="AK29:AN30"/>
    <mergeCell ref="T31:U31"/>
    <mergeCell ref="X31:AH31"/>
    <mergeCell ref="AK31:AN31"/>
  </mergeCells>
  <phoneticPr fontId="2"/>
  <conditionalFormatting sqref="K55:N55">
    <cfRule type="containsBlanks" dxfId="2" priority="3" stopIfTrue="1">
      <formula>LEN(TRIM(K55))=0</formula>
    </cfRule>
  </conditionalFormatting>
  <conditionalFormatting sqref="K52:N52">
    <cfRule type="containsBlanks" dxfId="1" priority="4">
      <formula>LEN(TRIM(K52))=0</formula>
    </cfRule>
  </conditionalFormatting>
  <dataValidations count="3">
    <dataValidation type="list" allowBlank="1" showInputMessage="1" showErrorMessage="1" sqref="I15:I17 T15 T17 N12:N13 I12:I13 I38:I51 AA38:AA51 R38:R51 W12:W13 I23:I25 V23:V24 X28 S28 N28 I28" xr:uid="{E93872E3-E8EC-4C15-BC85-892955AB8074}">
      <formula1>"□,■"</formula1>
    </dataValidation>
    <dataValidation imeMode="hiragana" allowBlank="1" showInputMessage="1" showErrorMessage="1" sqref="X31:X33" xr:uid="{4606C040-735C-4D91-ABF0-A2358C20DD3E}"/>
    <dataValidation imeMode="off" allowBlank="1" showInputMessage="1" showErrorMessage="1" sqref="T37:U37 AC37:AD37 AF37 K37:N37 K8 W37 T31:T33" xr:uid="{A04F319F-82A3-48FB-A7A9-B974B6296C5D}"/>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Ｐ明朝,標準"&amp;9NKBI-03kouji Ver.18.1&amp;R&amp;"ＭＳ Ｐ明朝,標準"&amp;9(R040401）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2595A22-8A56-40E1-BCEF-3A18823E9C87}">
          <x14:formula1>
            <xm:f>利用方法!$BI$2:$BI$6</xm:f>
          </x14:formula1>
          <xm:sqref>AK31:AN31</xm:sqref>
        </x14:dataValidation>
        <x14:dataValidation type="list" allowBlank="1" showInputMessage="1" showErrorMessage="1" xr:uid="{03F77C74-A919-4539-83E7-B3C7F2CA017F}">
          <x14:formula1>
            <xm:f>利用方法!$BI$11:$BI$47</xm:f>
          </x14:formula1>
          <xm:sqref>AK32:AN33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91099-EAD8-433B-A85B-0175B9907426}">
  <dimension ref="A1:AM34"/>
  <sheetViews>
    <sheetView view="pageBreakPreview" zoomScaleNormal="100" zoomScaleSheetLayoutView="100" workbookViewId="0">
      <selection activeCell="A2" sqref="A2:AI2"/>
    </sheetView>
  </sheetViews>
  <sheetFormatPr defaultColWidth="9" defaultRowHeight="13.2" x14ac:dyDescent="0.2"/>
  <cols>
    <col min="1" max="99" width="2.6640625" style="81" customWidth="1"/>
    <col min="100" max="16384" width="9" style="81"/>
  </cols>
  <sheetData>
    <row r="1" spans="1:39" ht="15" customHeight="1" x14ac:dyDescent="0.2"/>
    <row r="2" spans="1:39" ht="15" customHeight="1" x14ac:dyDescent="0.2">
      <c r="A2" s="139" t="s">
        <v>28</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row>
    <row r="3" spans="1:39" ht="6.45" customHeight="1" x14ac:dyDescent="0.2">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row>
    <row r="4" spans="1:39" ht="6.45" customHeight="1" x14ac:dyDescent="0.2"/>
    <row r="5" spans="1:39" ht="15" customHeight="1" x14ac:dyDescent="0.2">
      <c r="A5" s="81" t="s">
        <v>54</v>
      </c>
    </row>
    <row r="6" spans="1:39" ht="15" customHeight="1" x14ac:dyDescent="0.2">
      <c r="B6" s="81" t="s">
        <v>51</v>
      </c>
      <c r="I6" s="139">
        <v>1</v>
      </c>
      <c r="J6" s="139"/>
    </row>
    <row r="7" spans="1:39" ht="6.45" customHeight="1" x14ac:dyDescent="0.2"/>
    <row r="8" spans="1:39" ht="15" customHeight="1" x14ac:dyDescent="0.2">
      <c r="B8" s="81" t="s">
        <v>607</v>
      </c>
      <c r="I8" s="81" t="s">
        <v>81</v>
      </c>
      <c r="L8" s="61" t="s">
        <v>2</v>
      </c>
      <c r="M8" s="62" t="s">
        <v>1</v>
      </c>
      <c r="N8" s="81" t="s">
        <v>56</v>
      </c>
      <c r="R8" s="62" t="s">
        <v>1</v>
      </c>
      <c r="S8" s="81" t="s">
        <v>57</v>
      </c>
      <c r="W8" s="62" t="s">
        <v>1</v>
      </c>
      <c r="X8" s="81" t="s">
        <v>50</v>
      </c>
      <c r="AA8" s="61" t="s">
        <v>3</v>
      </c>
      <c r="AM8" s="81" t="s">
        <v>559</v>
      </c>
    </row>
    <row r="9" spans="1:39" ht="15" customHeight="1" x14ac:dyDescent="0.2">
      <c r="D9" s="81" t="s">
        <v>608</v>
      </c>
      <c r="I9" s="81" t="s">
        <v>82</v>
      </c>
      <c r="L9" s="61" t="s">
        <v>0</v>
      </c>
      <c r="R9" s="62" t="s">
        <v>1</v>
      </c>
      <c r="S9" s="81" t="s">
        <v>57</v>
      </c>
      <c r="W9" s="62" t="s">
        <v>1</v>
      </c>
      <c r="X9" s="81" t="s">
        <v>50</v>
      </c>
      <c r="AA9" s="61" t="s">
        <v>3</v>
      </c>
      <c r="AE9" s="61"/>
    </row>
    <row r="10" spans="1:39" ht="6.45" customHeight="1" x14ac:dyDescent="0.2"/>
    <row r="11" spans="1:39" ht="15" customHeight="1" x14ac:dyDescent="0.2">
      <c r="B11" s="81" t="s">
        <v>564</v>
      </c>
      <c r="I11" s="62" t="s">
        <v>1</v>
      </c>
      <c r="J11" s="81" t="s">
        <v>565</v>
      </c>
      <c r="Q11" s="62" t="s">
        <v>1</v>
      </c>
      <c r="R11" s="81" t="s">
        <v>566</v>
      </c>
      <c r="W11" s="62" t="s">
        <v>1</v>
      </c>
      <c r="X11" s="81" t="s">
        <v>567</v>
      </c>
    </row>
    <row r="12" spans="1:39" ht="15" customHeight="1" x14ac:dyDescent="0.2">
      <c r="I12" s="62" t="s">
        <v>1</v>
      </c>
      <c r="J12" s="81" t="s">
        <v>568</v>
      </c>
      <c r="W12" s="62" t="s">
        <v>1</v>
      </c>
      <c r="X12" s="81" t="s">
        <v>579</v>
      </c>
      <c r="AB12" s="141"/>
      <c r="AC12" s="141"/>
      <c r="AD12" s="141"/>
      <c r="AE12" s="141"/>
      <c r="AF12" s="141"/>
      <c r="AG12" s="141"/>
      <c r="AH12" s="141"/>
      <c r="AI12" s="81" t="s">
        <v>3</v>
      </c>
      <c r="AM12" s="81" t="s">
        <v>609</v>
      </c>
    </row>
    <row r="13" spans="1:39" ht="6.45" customHeight="1" x14ac:dyDescent="0.2"/>
    <row r="14" spans="1:39" ht="15" customHeight="1" x14ac:dyDescent="0.2">
      <c r="B14" s="81" t="s">
        <v>569</v>
      </c>
      <c r="I14" s="62" t="s">
        <v>1</v>
      </c>
      <c r="J14" s="81" t="s">
        <v>58</v>
      </c>
      <c r="P14" s="62" t="s">
        <v>1</v>
      </c>
      <c r="Q14" s="81" t="s">
        <v>29</v>
      </c>
      <c r="W14" s="62" t="s">
        <v>1</v>
      </c>
      <c r="X14" s="81" t="s">
        <v>59</v>
      </c>
    </row>
    <row r="15" spans="1:39" ht="6.45" customHeight="1" x14ac:dyDescent="0.2"/>
    <row r="16" spans="1:39" ht="15" customHeight="1" x14ac:dyDescent="0.2">
      <c r="B16" s="81" t="s">
        <v>570</v>
      </c>
      <c r="I16" s="62" t="s">
        <v>1</v>
      </c>
      <c r="J16" s="81" t="s">
        <v>60</v>
      </c>
      <c r="O16" s="84"/>
      <c r="P16" s="62" t="s">
        <v>1</v>
      </c>
      <c r="Q16" s="81" t="s">
        <v>61</v>
      </c>
      <c r="W16" s="62" t="s">
        <v>1</v>
      </c>
      <c r="X16" s="81" t="s">
        <v>62</v>
      </c>
      <c r="AI16" s="85"/>
    </row>
    <row r="17" spans="1:35" ht="6.45" customHeight="1" x14ac:dyDescent="0.2">
      <c r="M17" s="84"/>
      <c r="O17" s="84"/>
      <c r="P17" s="83"/>
      <c r="V17" s="83"/>
      <c r="AD17" s="83"/>
      <c r="AI17" s="85"/>
    </row>
    <row r="18" spans="1:35" ht="15" customHeight="1" x14ac:dyDescent="0.2">
      <c r="B18" s="81" t="s">
        <v>571</v>
      </c>
      <c r="I18" s="62" t="s">
        <v>1</v>
      </c>
      <c r="J18" s="81" t="s">
        <v>572</v>
      </c>
      <c r="O18" s="84"/>
      <c r="P18" s="62" t="s">
        <v>1</v>
      </c>
      <c r="Q18" s="81" t="s">
        <v>573</v>
      </c>
      <c r="W18" s="62" t="s">
        <v>1</v>
      </c>
      <c r="X18" s="81" t="s">
        <v>574</v>
      </c>
      <c r="AD18" s="83"/>
      <c r="AI18" s="85"/>
    </row>
    <row r="19" spans="1:35" ht="6.45" customHeight="1" x14ac:dyDescent="0.2">
      <c r="I19" s="83"/>
      <c r="O19" s="84"/>
      <c r="P19" s="83"/>
      <c r="U19" s="85"/>
      <c r="V19" s="84"/>
      <c r="W19" s="83"/>
      <c r="AB19" s="85"/>
      <c r="AC19" s="84"/>
      <c r="AD19" s="83"/>
      <c r="AI19" s="85"/>
    </row>
    <row r="20" spans="1:35" ht="15" customHeight="1" x14ac:dyDescent="0.2">
      <c r="B20" s="81" t="s">
        <v>581</v>
      </c>
      <c r="H20" s="84"/>
      <c r="I20" s="62" t="s">
        <v>1</v>
      </c>
      <c r="J20" s="81" t="s">
        <v>44</v>
      </c>
      <c r="K20" s="83"/>
      <c r="P20" s="62" t="s">
        <v>1</v>
      </c>
      <c r="Q20" s="81" t="s">
        <v>45</v>
      </c>
      <c r="W20" s="62" t="s">
        <v>1</v>
      </c>
      <c r="X20" s="81" t="s">
        <v>46</v>
      </c>
      <c r="AD20" s="62" t="s">
        <v>1</v>
      </c>
      <c r="AE20" s="81" t="s">
        <v>83</v>
      </c>
      <c r="AI20" s="85"/>
    </row>
    <row r="21" spans="1:35" ht="6.45" customHeight="1" x14ac:dyDescent="0.2"/>
    <row r="22" spans="1:35" ht="15" customHeight="1" x14ac:dyDescent="0.2">
      <c r="B22" s="81" t="s">
        <v>582</v>
      </c>
      <c r="I22" s="84" t="s">
        <v>2</v>
      </c>
      <c r="J22" s="140"/>
      <c r="K22" s="140"/>
      <c r="L22" s="140"/>
      <c r="M22" s="86" t="s">
        <v>575</v>
      </c>
      <c r="N22" s="86"/>
      <c r="P22" s="84" t="s">
        <v>2</v>
      </c>
      <c r="Q22" s="140"/>
      <c r="R22" s="140"/>
      <c r="S22" s="140"/>
      <c r="T22" s="86" t="s">
        <v>575</v>
      </c>
      <c r="U22" s="86"/>
      <c r="W22" s="84" t="s">
        <v>2</v>
      </c>
      <c r="X22" s="140"/>
      <c r="Y22" s="140"/>
      <c r="Z22" s="140"/>
      <c r="AA22" s="86" t="s">
        <v>575</v>
      </c>
      <c r="AB22" s="86"/>
      <c r="AD22" s="84" t="s">
        <v>2</v>
      </c>
      <c r="AE22" s="140"/>
      <c r="AF22" s="140"/>
      <c r="AG22" s="140"/>
      <c r="AH22" s="86" t="s">
        <v>575</v>
      </c>
      <c r="AI22" s="86"/>
    </row>
    <row r="23" spans="1:35" ht="6.45" customHeight="1" x14ac:dyDescent="0.2">
      <c r="I23" s="84"/>
      <c r="J23" s="109"/>
      <c r="K23" s="109"/>
      <c r="L23" s="109"/>
      <c r="M23" s="86"/>
      <c r="N23" s="86"/>
      <c r="P23" s="84"/>
      <c r="Q23" s="109"/>
      <c r="R23" s="109"/>
      <c r="S23" s="109"/>
      <c r="T23" s="86"/>
      <c r="U23" s="86"/>
      <c r="W23" s="84"/>
      <c r="X23" s="109"/>
      <c r="Y23" s="109"/>
      <c r="Z23" s="109"/>
      <c r="AA23" s="86"/>
      <c r="AB23" s="86"/>
      <c r="AD23" s="84"/>
      <c r="AE23" s="109"/>
      <c r="AF23" s="109"/>
      <c r="AG23" s="109"/>
      <c r="AH23" s="86"/>
      <c r="AI23" s="86"/>
    </row>
    <row r="24" spans="1:35" ht="15" customHeight="1" x14ac:dyDescent="0.2">
      <c r="B24" s="81" t="s">
        <v>605</v>
      </c>
      <c r="G24" s="84"/>
      <c r="H24" s="61"/>
      <c r="I24" s="84" t="s">
        <v>2</v>
      </c>
      <c r="J24" s="138"/>
      <c r="K24" s="138"/>
      <c r="L24" s="138"/>
      <c r="M24" s="81" t="s">
        <v>604</v>
      </c>
      <c r="P24" s="84" t="s">
        <v>2</v>
      </c>
      <c r="Q24" s="138"/>
      <c r="R24" s="138"/>
      <c r="S24" s="138"/>
      <c r="T24" s="81" t="s">
        <v>604</v>
      </c>
      <c r="V24" s="85"/>
      <c r="W24" s="84" t="s">
        <v>2</v>
      </c>
      <c r="X24" s="138"/>
      <c r="Y24" s="138"/>
      <c r="Z24" s="138"/>
      <c r="AA24" s="81" t="s">
        <v>604</v>
      </c>
      <c r="AC24" s="85"/>
      <c r="AD24" s="84" t="s">
        <v>2</v>
      </c>
      <c r="AE24" s="138"/>
      <c r="AF24" s="138"/>
      <c r="AG24" s="138"/>
      <c r="AH24" s="81" t="s">
        <v>604</v>
      </c>
    </row>
    <row r="25" spans="1:35" ht="15" customHeight="1" x14ac:dyDescent="0.2">
      <c r="C25" s="81" t="s">
        <v>606</v>
      </c>
    </row>
    <row r="26" spans="1:35" ht="6.45" customHeight="1" x14ac:dyDescent="0.2">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row>
    <row r="27" spans="1:35" ht="6.45" customHeight="1" x14ac:dyDescent="0.2"/>
    <row r="32" spans="1:35" ht="13.8" thickBot="1" x14ac:dyDescent="0.25"/>
    <row r="33" spans="36:37" ht="13.8" thickTop="1" x14ac:dyDescent="0.2">
      <c r="AJ33" s="87"/>
      <c r="AK33" s="88"/>
    </row>
    <row r="34" spans="36:37" x14ac:dyDescent="0.2">
      <c r="AJ34" s="89"/>
    </row>
  </sheetData>
  <sheetProtection algorithmName="SHA-512" hashValue="zmTXk9gjhQJ+6ATFmz6PTSPmAEvy0UYNhi8vgduxJEiEPUME37XJSaioODv1cFDMoLpCsGBpafJrj1McFrjyiA==" saltValue="57jMaqFQg55NvuYiJ+iLcw==" spinCount="100000" sheet="1" objects="1" scenarios="1"/>
  <protectedRanges>
    <protectedRange sqref="J22 Q22 X22 AE22 J24 Q24 X24 AE24" name="範囲3"/>
    <protectedRange sqref="I14 P14 W14 I16 P16 W16 I18 P18 W18 I20 P20 W20 AD20" name="範囲2"/>
    <protectedRange sqref="I6 M8 R8:R9 W8:W9 I11:I12 Q11 W11:W12" name="範囲1"/>
  </protectedRanges>
  <mergeCells count="11">
    <mergeCell ref="J24:L24"/>
    <mergeCell ref="Q24:S24"/>
    <mergeCell ref="X24:Z24"/>
    <mergeCell ref="AE24:AG24"/>
    <mergeCell ref="A2:AI2"/>
    <mergeCell ref="I6:J6"/>
    <mergeCell ref="AE22:AG22"/>
    <mergeCell ref="X22:Z22"/>
    <mergeCell ref="Q22:S22"/>
    <mergeCell ref="J22:L22"/>
    <mergeCell ref="AB12:AH12"/>
  </mergeCells>
  <phoneticPr fontId="2"/>
  <conditionalFormatting sqref="I6:J6">
    <cfRule type="containsBlanks" dxfId="0" priority="1" stopIfTrue="1">
      <formula>LEN(TRIM(I6))=0</formula>
    </cfRule>
  </conditionalFormatting>
  <dataValidations count="3">
    <dataValidation type="list" allowBlank="1" showInputMessage="1" showErrorMessage="1" sqref="M8 R8:R9 W8:W9 W11:W12 Q11 I11:I12 I14 P14 W14 W16 P16 I16 I18 P18 W18 AD20 W20 P20 I20" xr:uid="{C249083D-F2A7-4016-A335-EF447CE64EB5}">
      <formula1>"□,■"</formula1>
    </dataValidation>
    <dataValidation imeMode="off" allowBlank="1" showInputMessage="1" showErrorMessage="1" sqref="F6:F7 I6:J6" xr:uid="{31D330F4-0233-4677-A61A-7238B7C82B72}"/>
    <dataValidation type="list" allowBlank="1" showInputMessage="1" showErrorMessage="1" sqref="AD17:AD18 X16 V17 R16 P17" xr:uid="{6D76559D-0A1C-48AA-A942-C0ED38C94C6A}">
      <formula1>"　,＊"</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Ｐ明朝,標準"&amp;9NKBI-03kouji Ver.18.1&amp;R&amp;"ＭＳ Ｐ明朝,標準"&amp;9(R040401）</oddFooter>
  </headerFooter>
  <rowBreaks count="1" manualBreakCount="1">
    <brk id="32" max="16383" man="1"/>
  </rowBreaks>
  <colBreaks count="1" manualBreakCount="1">
    <brk id="3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790AE-6195-48F0-967D-ABBB17AD2986}">
  <dimension ref="A2:AZ57"/>
  <sheetViews>
    <sheetView view="pageBreakPreview" zoomScaleNormal="100" zoomScaleSheetLayoutView="100" workbookViewId="0">
      <selection activeCell="A2" sqref="A2:AI2"/>
    </sheetView>
  </sheetViews>
  <sheetFormatPr defaultColWidth="9" defaultRowHeight="13.2" x14ac:dyDescent="0.2"/>
  <cols>
    <col min="1" max="35" width="2.6640625" style="81" customWidth="1"/>
    <col min="36" max="36" width="6.44140625" style="81" customWidth="1"/>
    <col min="37" max="42" width="9" style="81"/>
    <col min="43" max="43" width="8.33203125" style="81" customWidth="1"/>
    <col min="44" max="48" width="9" style="81"/>
    <col min="49" max="49" width="8.77734375" style="81" customWidth="1"/>
    <col min="50" max="52" width="9" style="81" hidden="1" customWidth="1"/>
    <col min="53" max="16384" width="9" style="81"/>
  </cols>
  <sheetData>
    <row r="2" spans="1:52" x14ac:dyDescent="0.2">
      <c r="A2" s="139" t="s">
        <v>31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90"/>
      <c r="AK2" s="81" t="s">
        <v>576</v>
      </c>
      <c r="AL2" s="90"/>
    </row>
    <row r="3" spans="1:52" ht="7.5" customHeight="1" x14ac:dyDescent="0.2">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90"/>
      <c r="AK3" s="90"/>
      <c r="AL3" s="90"/>
    </row>
    <row r="4" spans="1:52" ht="6.75" customHeight="1" x14ac:dyDescent="0.2">
      <c r="AJ4" s="90"/>
      <c r="AK4" s="90"/>
      <c r="AL4" s="90"/>
    </row>
    <row r="5" spans="1:52" ht="13.5" customHeight="1" x14ac:dyDescent="0.2">
      <c r="A5" s="81" t="s">
        <v>32</v>
      </c>
      <c r="K5" s="83" t="str">
        <f>IF(AK5="","","■")</f>
        <v/>
      </c>
      <c r="L5" s="81" t="s">
        <v>33</v>
      </c>
      <c r="T5" s="71" t="s">
        <v>0</v>
      </c>
      <c r="U5" s="125" t="str">
        <f>IF($AK5="","",VLOOKUP($AK5,利用方法!$BI$2:$BK$6,2))</f>
        <v/>
      </c>
      <c r="V5" s="125"/>
      <c r="W5" s="20" t="s">
        <v>610</v>
      </c>
      <c r="X5" s="105" t="str">
        <f>IF($AK5="","",VLOOKUP($AK5,利用方法!$BI$2:$BK$6,3))</f>
        <v/>
      </c>
      <c r="Y5" s="105"/>
      <c r="Z5" s="105"/>
      <c r="AA5" s="105"/>
      <c r="AB5" s="105"/>
      <c r="AC5" s="105"/>
      <c r="AD5" s="105"/>
      <c r="AE5" s="105"/>
      <c r="AF5" s="105"/>
      <c r="AG5" s="105"/>
      <c r="AH5" s="105"/>
      <c r="AI5" s="81" t="s">
        <v>611</v>
      </c>
      <c r="AJ5" s="20"/>
      <c r="AK5" s="142"/>
      <c r="AL5" s="142"/>
      <c r="AM5" s="142"/>
      <c r="AN5" s="142"/>
      <c r="AO5" s="142"/>
      <c r="AP5" s="142"/>
      <c r="AQ5" s="142"/>
    </row>
    <row r="6" spans="1:52" ht="13.5" customHeight="1" x14ac:dyDescent="0.2">
      <c r="K6" s="83" t="str">
        <f t="shared" ref="K6:K7" si="0">IF(AK6="","","■")</f>
        <v/>
      </c>
      <c r="L6" s="81" t="s">
        <v>34</v>
      </c>
      <c r="T6" s="71" t="s">
        <v>0</v>
      </c>
      <c r="U6" s="125" t="str">
        <f>IF($AK6="","",VLOOKUP($AK6,利用方法!$BI$11:$BK$47,2))</f>
        <v/>
      </c>
      <c r="V6" s="125"/>
      <c r="W6" s="20" t="s">
        <v>610</v>
      </c>
      <c r="X6" s="105" t="str">
        <f>IF($AK6="","",VLOOKUP($AK6,利用方法!$BI$11:$BK$47,3))</f>
        <v/>
      </c>
      <c r="Y6" s="105"/>
      <c r="Z6" s="105"/>
      <c r="AA6" s="105"/>
      <c r="AB6" s="105"/>
      <c r="AC6" s="105"/>
      <c r="AD6" s="105"/>
      <c r="AE6" s="105"/>
      <c r="AF6" s="105"/>
      <c r="AG6" s="105"/>
      <c r="AH6" s="105"/>
      <c r="AI6" s="81" t="s">
        <v>611</v>
      </c>
      <c r="AJ6" s="20"/>
      <c r="AK6" s="142"/>
      <c r="AL6" s="142"/>
      <c r="AM6" s="142"/>
      <c r="AN6" s="142"/>
      <c r="AO6" s="142"/>
      <c r="AP6" s="142"/>
      <c r="AQ6" s="142"/>
    </row>
    <row r="7" spans="1:52" ht="13.5" customHeight="1" x14ac:dyDescent="0.2">
      <c r="K7" s="83" t="str">
        <f t="shared" si="0"/>
        <v/>
      </c>
      <c r="L7" s="81" t="s">
        <v>35</v>
      </c>
      <c r="T7" s="71" t="s">
        <v>0</v>
      </c>
      <c r="U7" s="125" t="str">
        <f>IF($AK7="","",VLOOKUP($AK7,利用方法!$BI$11:$BK$47,2))</f>
        <v/>
      </c>
      <c r="V7" s="125"/>
      <c r="W7" s="20" t="s">
        <v>610</v>
      </c>
      <c r="X7" s="105" t="str">
        <f>IF($AK7="","",VLOOKUP($AK7,利用方法!$BI$11:$BK$47,3))</f>
        <v/>
      </c>
      <c r="Y7" s="105"/>
      <c r="Z7" s="105"/>
      <c r="AA7" s="105"/>
      <c r="AB7" s="105"/>
      <c r="AC7" s="105"/>
      <c r="AD7" s="105"/>
      <c r="AE7" s="105"/>
      <c r="AF7" s="105"/>
      <c r="AG7" s="105"/>
      <c r="AH7" s="105"/>
      <c r="AI7" s="81" t="s">
        <v>611</v>
      </c>
      <c r="AJ7" s="20"/>
      <c r="AK7" s="142"/>
      <c r="AL7" s="142"/>
      <c r="AM7" s="142"/>
      <c r="AN7" s="142"/>
      <c r="AO7" s="142"/>
      <c r="AP7" s="142"/>
      <c r="AQ7" s="142"/>
      <c r="AX7" s="92" t="str">
        <f>AY7&amp;":"&amp;AZ7</f>
        <v>01:居住専用住宅（付属建築物を除く。）</v>
      </c>
      <c r="AY7" s="93" t="s">
        <v>323</v>
      </c>
      <c r="AZ7" s="94" t="s">
        <v>406</v>
      </c>
    </row>
    <row r="8" spans="1:52" ht="6.45" customHeight="1" x14ac:dyDescent="0.2">
      <c r="K8" s="83"/>
      <c r="T8" s="84"/>
      <c r="U8" s="69"/>
      <c r="V8" s="69"/>
      <c r="W8" s="69"/>
      <c r="X8" s="69"/>
      <c r="Y8" s="69"/>
      <c r="Z8" s="69"/>
      <c r="AA8" s="69"/>
      <c r="AB8" s="69"/>
      <c r="AC8" s="69"/>
      <c r="AD8" s="69"/>
      <c r="AE8" s="69"/>
      <c r="AF8" s="69"/>
      <c r="AG8" s="69"/>
      <c r="AH8" s="69"/>
      <c r="AI8" s="91"/>
      <c r="AJ8" s="90"/>
      <c r="AX8" s="92"/>
      <c r="AY8" s="93"/>
      <c r="AZ8" s="94"/>
    </row>
    <row r="9" spans="1:52" x14ac:dyDescent="0.2">
      <c r="A9" s="81" t="s">
        <v>36</v>
      </c>
      <c r="K9" s="61" t="s">
        <v>1</v>
      </c>
      <c r="L9" s="81" t="s">
        <v>37</v>
      </c>
      <c r="V9" s="61" t="s">
        <v>1</v>
      </c>
      <c r="W9" s="81" t="s">
        <v>38</v>
      </c>
      <c r="AX9" s="92" t="str">
        <f>AY9&amp;":"&amp;AZ9</f>
        <v>02:居住専用住宅付属建築物（物置、車庫等）</v>
      </c>
      <c r="AY9" s="93" t="s">
        <v>324</v>
      </c>
      <c r="AZ9" s="94" t="s">
        <v>325</v>
      </c>
    </row>
    <row r="10" spans="1:52" ht="6.45" customHeight="1" x14ac:dyDescent="0.2">
      <c r="K10" s="83"/>
      <c r="V10" s="83"/>
      <c r="AX10" s="92"/>
      <c r="AY10" s="93"/>
      <c r="AZ10" s="94"/>
    </row>
    <row r="11" spans="1:52" x14ac:dyDescent="0.2">
      <c r="A11" s="81" t="s">
        <v>39</v>
      </c>
      <c r="K11" s="61" t="s">
        <v>1</v>
      </c>
      <c r="L11" s="81" t="s">
        <v>40</v>
      </c>
      <c r="V11" s="61" t="s">
        <v>1</v>
      </c>
      <c r="W11" s="81" t="s">
        <v>84</v>
      </c>
      <c r="AK11" s="81" t="s">
        <v>577</v>
      </c>
      <c r="AX11" s="92" t="str">
        <f>AY11&amp;":"&amp;AZ11</f>
        <v>03:寮、寄宿舎、合宿所（付属建築物を除く。）</v>
      </c>
      <c r="AY11" s="93" t="s">
        <v>326</v>
      </c>
      <c r="AZ11" s="94" t="s">
        <v>407</v>
      </c>
    </row>
    <row r="12" spans="1:52" ht="6.45" customHeight="1" x14ac:dyDescent="0.2">
      <c r="K12" s="83"/>
      <c r="V12" s="83"/>
      <c r="AX12" s="92"/>
      <c r="AY12" s="93"/>
      <c r="AZ12" s="94"/>
    </row>
    <row r="13" spans="1:52" x14ac:dyDescent="0.2">
      <c r="A13" s="81" t="s">
        <v>41</v>
      </c>
      <c r="K13" s="139"/>
      <c r="L13" s="139"/>
      <c r="M13" s="61" t="s">
        <v>85</v>
      </c>
      <c r="O13" s="61"/>
      <c r="AX13" s="92" t="str">
        <f>AY13&amp;":"&amp;AZ13</f>
        <v>04:寮、寄宿舎、合宿所付属建築物（物置、車庫等）</v>
      </c>
      <c r="AY13" s="93" t="s">
        <v>327</v>
      </c>
      <c r="AZ13" s="94" t="s">
        <v>408</v>
      </c>
    </row>
    <row r="14" spans="1:52" ht="6.45" customHeight="1" x14ac:dyDescent="0.2">
      <c r="K14" s="61"/>
      <c r="L14" s="61"/>
      <c r="M14" s="61"/>
      <c r="O14" s="61"/>
      <c r="AX14" s="92"/>
      <c r="AY14" s="93"/>
      <c r="AZ14" s="94"/>
    </row>
    <row r="15" spans="1:52" x14ac:dyDescent="0.2">
      <c r="A15" s="81" t="s">
        <v>42</v>
      </c>
      <c r="K15" s="139"/>
      <c r="L15" s="139"/>
      <c r="M15" s="81" t="s">
        <v>30</v>
      </c>
      <c r="AX15" s="92" t="str">
        <f>AY15&amp;":"&amp;AZ15</f>
        <v>05:他に分類されない居住専用建築物</v>
      </c>
      <c r="AY15" s="93" t="s">
        <v>328</v>
      </c>
      <c r="AZ15" s="94" t="s">
        <v>329</v>
      </c>
    </row>
    <row r="16" spans="1:52" ht="6.45" customHeight="1" x14ac:dyDescent="0.2">
      <c r="K16" s="61"/>
      <c r="L16" s="61"/>
      <c r="AX16" s="95"/>
      <c r="AY16" s="93"/>
      <c r="AZ16" s="96"/>
    </row>
    <row r="17" spans="1:52" x14ac:dyDescent="0.2">
      <c r="A17" s="81" t="s">
        <v>43</v>
      </c>
      <c r="K17" s="61" t="s">
        <v>1</v>
      </c>
      <c r="L17" s="81" t="s">
        <v>44</v>
      </c>
      <c r="Q17" s="61" t="s">
        <v>1</v>
      </c>
      <c r="R17" s="81" t="s">
        <v>45</v>
      </c>
      <c r="V17" s="61" t="s">
        <v>1</v>
      </c>
      <c r="W17" s="81" t="s">
        <v>46</v>
      </c>
      <c r="AX17"/>
      <c r="AY17"/>
      <c r="AZ17"/>
    </row>
    <row r="18" spans="1:52" ht="6.45" customHeight="1" x14ac:dyDescent="0.2">
      <c r="K18" s="84"/>
      <c r="P18" s="84"/>
      <c r="U18" s="84"/>
      <c r="AX18"/>
      <c r="AY18"/>
      <c r="AZ18"/>
    </row>
    <row r="19" spans="1:52" x14ac:dyDescent="0.2">
      <c r="A19" s="81" t="s">
        <v>212</v>
      </c>
      <c r="K19" s="144"/>
      <c r="L19" s="144"/>
      <c r="M19" s="144"/>
      <c r="N19" s="144"/>
      <c r="O19" s="81" t="s">
        <v>52</v>
      </c>
      <c r="P19" s="97"/>
      <c r="AX19"/>
      <c r="AY19"/>
      <c r="AZ19"/>
    </row>
    <row r="20" spans="1:52" ht="6.45" customHeight="1" x14ac:dyDescent="0.2">
      <c r="K20" s="98"/>
      <c r="L20" s="98"/>
      <c r="M20" s="98"/>
      <c r="P20" s="97"/>
      <c r="AX20"/>
      <c r="AY20"/>
      <c r="AZ20"/>
    </row>
    <row r="21" spans="1:52" x14ac:dyDescent="0.2">
      <c r="A21" s="81" t="s">
        <v>213</v>
      </c>
      <c r="K21" s="143"/>
      <c r="L21" s="143"/>
      <c r="M21" s="143"/>
      <c r="N21" s="143"/>
      <c r="O21" s="81" t="s">
        <v>47</v>
      </c>
      <c r="P21" s="99"/>
      <c r="AX21" s="92" t="e">
        <f>#N/A</f>
        <v>#N/A</v>
      </c>
      <c r="AY21" s="93" t="s">
        <v>330</v>
      </c>
      <c r="AZ21" s="96" t="s">
        <v>331</v>
      </c>
    </row>
    <row r="22" spans="1:52" ht="6.45" customHeight="1" x14ac:dyDescent="0.2">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X22" s="92" t="e">
        <f>#N/A</f>
        <v>#N/A</v>
      </c>
      <c r="AY22" s="93" t="s">
        <v>332</v>
      </c>
      <c r="AZ22" s="96" t="s">
        <v>388</v>
      </c>
    </row>
    <row r="23" spans="1:52" ht="6.45" customHeight="1" x14ac:dyDescent="0.2">
      <c r="AX23" s="92" t="e">
        <f>#N/A</f>
        <v>#N/A</v>
      </c>
      <c r="AY23" s="93" t="s">
        <v>333</v>
      </c>
      <c r="AZ23" s="96" t="s">
        <v>334</v>
      </c>
    </row>
    <row r="24" spans="1:52" x14ac:dyDescent="0.2">
      <c r="AX24" s="92" t="e">
        <f>#N/A</f>
        <v>#N/A</v>
      </c>
      <c r="AY24" s="93" t="s">
        <v>335</v>
      </c>
      <c r="AZ24" s="96" t="s">
        <v>389</v>
      </c>
    </row>
    <row r="25" spans="1:52" x14ac:dyDescent="0.2">
      <c r="AX25" s="92" t="e">
        <f>#N/A</f>
        <v>#N/A</v>
      </c>
      <c r="AY25" s="93" t="s">
        <v>336</v>
      </c>
      <c r="AZ25" s="96" t="s">
        <v>337</v>
      </c>
    </row>
    <row r="26" spans="1:52" x14ac:dyDescent="0.2">
      <c r="AX26" s="92" t="e">
        <f>#N/A</f>
        <v>#N/A</v>
      </c>
      <c r="AY26" s="93" t="s">
        <v>338</v>
      </c>
      <c r="AZ26" s="96" t="s">
        <v>339</v>
      </c>
    </row>
    <row r="27" spans="1:52" x14ac:dyDescent="0.2">
      <c r="AX27" s="92" t="e">
        <f>#N/A</f>
        <v>#N/A</v>
      </c>
      <c r="AY27" s="93" t="s">
        <v>340</v>
      </c>
      <c r="AZ27" s="96" t="s">
        <v>390</v>
      </c>
    </row>
    <row r="28" spans="1:52" ht="13.8" thickBot="1" x14ac:dyDescent="0.25">
      <c r="AX28" s="92" t="e">
        <f>#N/A</f>
        <v>#N/A</v>
      </c>
      <c r="AY28" s="93" t="s">
        <v>341</v>
      </c>
      <c r="AZ28" s="96" t="s">
        <v>342</v>
      </c>
    </row>
    <row r="29" spans="1:52" ht="13.8" thickTop="1" x14ac:dyDescent="0.2">
      <c r="AJ29" s="87"/>
      <c r="AX29" s="92" t="e">
        <f>#N/A</f>
        <v>#N/A</v>
      </c>
      <c r="AY29" s="93" t="s">
        <v>343</v>
      </c>
      <c r="AZ29" s="96" t="s">
        <v>344</v>
      </c>
    </row>
    <row r="30" spans="1:52" x14ac:dyDescent="0.2">
      <c r="AJ30" s="89"/>
      <c r="AX30" s="92" t="e">
        <f>#N/A</f>
        <v>#N/A</v>
      </c>
      <c r="AY30" s="93" t="s">
        <v>345</v>
      </c>
      <c r="AZ30" s="96" t="s">
        <v>346</v>
      </c>
    </row>
    <row r="31" spans="1:52" x14ac:dyDescent="0.2">
      <c r="AX31" s="92" t="e">
        <f>#N/A</f>
        <v>#N/A</v>
      </c>
      <c r="AY31" s="93" t="s">
        <v>347</v>
      </c>
      <c r="AZ31" s="96" t="s">
        <v>348</v>
      </c>
    </row>
    <row r="32" spans="1:52" x14ac:dyDescent="0.2">
      <c r="AX32" s="92" t="e">
        <f>#N/A</f>
        <v>#N/A</v>
      </c>
      <c r="AY32" s="93" t="s">
        <v>349</v>
      </c>
      <c r="AZ32" s="96" t="s">
        <v>350</v>
      </c>
    </row>
    <row r="33" spans="50:52" x14ac:dyDescent="0.2">
      <c r="AX33" s="92" t="e">
        <f>#N/A</f>
        <v>#N/A</v>
      </c>
      <c r="AY33" s="93" t="s">
        <v>351</v>
      </c>
      <c r="AZ33" s="96" t="s">
        <v>391</v>
      </c>
    </row>
    <row r="34" spans="50:52" x14ac:dyDescent="0.2">
      <c r="AX34" s="92" t="e">
        <f>#N/A</f>
        <v>#N/A</v>
      </c>
      <c r="AY34" s="93" t="s">
        <v>352</v>
      </c>
      <c r="AZ34" s="96" t="s">
        <v>353</v>
      </c>
    </row>
    <row r="35" spans="50:52" x14ac:dyDescent="0.2">
      <c r="AX35" s="92" t="e">
        <f>#N/A</f>
        <v>#N/A</v>
      </c>
      <c r="AY35" s="93" t="s">
        <v>354</v>
      </c>
      <c r="AZ35" s="96" t="s">
        <v>392</v>
      </c>
    </row>
    <row r="36" spans="50:52" x14ac:dyDescent="0.2">
      <c r="AX36" s="92" t="e">
        <f>#N/A</f>
        <v>#N/A</v>
      </c>
      <c r="AY36" s="93" t="s">
        <v>355</v>
      </c>
      <c r="AZ36" s="96" t="s">
        <v>393</v>
      </c>
    </row>
    <row r="37" spans="50:52" x14ac:dyDescent="0.2">
      <c r="AX37" s="92" t="e">
        <f>#N/A</f>
        <v>#N/A</v>
      </c>
      <c r="AY37" s="93" t="s">
        <v>356</v>
      </c>
      <c r="AZ37" s="96" t="s">
        <v>357</v>
      </c>
    </row>
    <row r="38" spans="50:52" x14ac:dyDescent="0.2">
      <c r="AX38" s="92" t="e">
        <f>#N/A</f>
        <v>#N/A</v>
      </c>
      <c r="AY38" s="93" t="s">
        <v>358</v>
      </c>
      <c r="AZ38" s="96" t="s">
        <v>359</v>
      </c>
    </row>
    <row r="39" spans="50:52" x14ac:dyDescent="0.2">
      <c r="AX39" s="92" t="e">
        <f>#N/A</f>
        <v>#N/A</v>
      </c>
      <c r="AY39" s="93" t="s">
        <v>360</v>
      </c>
      <c r="AZ39" s="96" t="s">
        <v>394</v>
      </c>
    </row>
    <row r="40" spans="50:52" x14ac:dyDescent="0.2">
      <c r="AX40" s="92" t="e">
        <f>#N/A</f>
        <v>#N/A</v>
      </c>
      <c r="AY40" s="93" t="s">
        <v>361</v>
      </c>
      <c r="AZ40" s="96" t="s">
        <v>362</v>
      </c>
    </row>
    <row r="41" spans="50:52" x14ac:dyDescent="0.2">
      <c r="AX41" s="92" t="e">
        <f>#N/A</f>
        <v>#N/A</v>
      </c>
      <c r="AY41" s="93" t="s">
        <v>363</v>
      </c>
      <c r="AZ41" s="96" t="s">
        <v>395</v>
      </c>
    </row>
    <row r="42" spans="50:52" x14ac:dyDescent="0.2">
      <c r="AX42" s="92" t="e">
        <f>#N/A</f>
        <v>#N/A</v>
      </c>
      <c r="AY42" s="93" t="s">
        <v>364</v>
      </c>
      <c r="AZ42" s="96" t="s">
        <v>396</v>
      </c>
    </row>
    <row r="43" spans="50:52" x14ac:dyDescent="0.2">
      <c r="AX43" s="92" t="e">
        <f>#N/A</f>
        <v>#N/A</v>
      </c>
      <c r="AY43" s="93" t="s">
        <v>365</v>
      </c>
      <c r="AZ43" s="96" t="s">
        <v>397</v>
      </c>
    </row>
    <row r="44" spans="50:52" x14ac:dyDescent="0.2">
      <c r="AX44" s="92" t="e">
        <f>#N/A</f>
        <v>#N/A</v>
      </c>
      <c r="AY44" s="93" t="s">
        <v>366</v>
      </c>
      <c r="AZ44" s="96" t="s">
        <v>369</v>
      </c>
    </row>
    <row r="45" spans="50:52" x14ac:dyDescent="0.2">
      <c r="AX45" s="92" t="e">
        <f>#N/A</f>
        <v>#N/A</v>
      </c>
      <c r="AY45" s="93" t="s">
        <v>367</v>
      </c>
      <c r="AZ45" s="96" t="s">
        <v>398</v>
      </c>
    </row>
    <row r="46" spans="50:52" x14ac:dyDescent="0.2">
      <c r="AX46" s="92" t="e">
        <f>#N/A</f>
        <v>#N/A</v>
      </c>
      <c r="AY46" s="93" t="s">
        <v>368</v>
      </c>
      <c r="AZ46" s="96" t="s">
        <v>399</v>
      </c>
    </row>
    <row r="47" spans="50:52" x14ac:dyDescent="0.2">
      <c r="AX47" s="92" t="e">
        <f>#N/A</f>
        <v>#N/A</v>
      </c>
      <c r="AY47" s="93" t="s">
        <v>370</v>
      </c>
      <c r="AZ47" s="96" t="s">
        <v>400</v>
      </c>
    </row>
    <row r="48" spans="50:52" x14ac:dyDescent="0.2">
      <c r="AX48" s="92" t="e">
        <f>#N/A</f>
        <v>#N/A</v>
      </c>
      <c r="AY48" s="93" t="s">
        <v>371</v>
      </c>
      <c r="AZ48" s="96" t="s">
        <v>401</v>
      </c>
    </row>
    <row r="49" spans="50:52" x14ac:dyDescent="0.2">
      <c r="AX49" s="92" t="e">
        <f>#N/A</f>
        <v>#N/A</v>
      </c>
      <c r="AY49" s="93" t="s">
        <v>372</v>
      </c>
      <c r="AZ49" s="96" t="s">
        <v>402</v>
      </c>
    </row>
    <row r="50" spans="50:52" x14ac:dyDescent="0.2">
      <c r="AX50" s="92" t="e">
        <f>#N/A</f>
        <v>#N/A</v>
      </c>
      <c r="AY50" s="93" t="s">
        <v>373</v>
      </c>
      <c r="AZ50" s="96" t="s">
        <v>403</v>
      </c>
    </row>
    <row r="51" spans="50:52" x14ac:dyDescent="0.2">
      <c r="AX51" s="92" t="e">
        <f>#N/A</f>
        <v>#N/A</v>
      </c>
      <c r="AY51" s="93" t="s">
        <v>374</v>
      </c>
      <c r="AZ51" s="96" t="s">
        <v>375</v>
      </c>
    </row>
    <row r="52" spans="50:52" x14ac:dyDescent="0.2">
      <c r="AX52" s="92" t="e">
        <f>#N/A</f>
        <v>#N/A</v>
      </c>
      <c r="AY52" s="93" t="s">
        <v>376</v>
      </c>
      <c r="AZ52" s="96" t="s">
        <v>404</v>
      </c>
    </row>
    <row r="53" spans="50:52" x14ac:dyDescent="0.2">
      <c r="AX53" s="92" t="e">
        <f>#N/A</f>
        <v>#N/A</v>
      </c>
      <c r="AY53" s="93" t="s">
        <v>377</v>
      </c>
      <c r="AZ53" s="96" t="s">
        <v>378</v>
      </c>
    </row>
    <row r="54" spans="50:52" x14ac:dyDescent="0.2">
      <c r="AX54" s="92" t="e">
        <f>#N/A</f>
        <v>#N/A</v>
      </c>
      <c r="AY54" s="93" t="s">
        <v>379</v>
      </c>
      <c r="AZ54" s="96" t="s">
        <v>380</v>
      </c>
    </row>
    <row r="55" spans="50:52" x14ac:dyDescent="0.2">
      <c r="AX55" s="92" t="e">
        <f>#N/A</f>
        <v>#N/A</v>
      </c>
      <c r="AY55" s="93" t="s">
        <v>381</v>
      </c>
      <c r="AZ55" s="96" t="s">
        <v>405</v>
      </c>
    </row>
    <row r="56" spans="50:52" x14ac:dyDescent="0.2">
      <c r="AX56" s="92" t="e">
        <f>#N/A</f>
        <v>#N/A</v>
      </c>
      <c r="AY56" s="93" t="s">
        <v>382</v>
      </c>
      <c r="AZ56" s="96" t="s">
        <v>383</v>
      </c>
    </row>
    <row r="57" spans="50:52" x14ac:dyDescent="0.2">
      <c r="AX57" s="92" t="e">
        <f>#N/A</f>
        <v>#N/A</v>
      </c>
      <c r="AY57" s="93" t="s">
        <v>384</v>
      </c>
      <c r="AZ57" s="96" t="s">
        <v>385</v>
      </c>
    </row>
  </sheetData>
  <sheetProtection algorithmName="SHA-512" hashValue="f//gsx2uf4dghoRxo58dZLulz5AIZ/XWQhe4/77BO8ckV89qdh0ymlSXf5kWrwqdK6HMAC9VIPKQ66ykUcrCGw==" saltValue="nEUhcPzRLnFZ5IrmMOuxbg==" spinCount="100000" sheet="1" objects="1" scenarios="1"/>
  <protectedRanges>
    <protectedRange sqref="K9 V9 K11 V11 K13 K21 K17 Q17 V17 K19 K15:L15" name="範囲2"/>
    <protectedRange sqref="AK5:AQ7" name="範囲1"/>
  </protectedRanges>
  <mergeCells count="11">
    <mergeCell ref="A2:AI2"/>
    <mergeCell ref="K19:N19"/>
    <mergeCell ref="U5:V5"/>
    <mergeCell ref="U6:V6"/>
    <mergeCell ref="U7:V7"/>
    <mergeCell ref="AK5:AQ5"/>
    <mergeCell ref="AK6:AQ6"/>
    <mergeCell ref="AK7:AQ7"/>
    <mergeCell ref="K21:N21"/>
    <mergeCell ref="K13:L13"/>
    <mergeCell ref="K15:L15"/>
  </mergeCells>
  <phoneticPr fontId="2"/>
  <dataValidations count="4">
    <dataValidation type="list" allowBlank="1" showInputMessage="1" showErrorMessage="1" sqref="K9 K11 V9 V11 K17 Q17 V17" xr:uid="{8F36D19B-B8AB-4C8E-8EFA-2FFF3330D45B}">
      <formula1>"□,■"</formula1>
    </dataValidation>
    <dataValidation type="list" allowBlank="1" showInputMessage="1" showErrorMessage="1" sqref="K12 K18 V12 P18 K10 V10 U18" xr:uid="{7D5BFAD4-693C-489A-9782-5FB1B7CBBB86}">
      <formula1>"　,＊"</formula1>
    </dataValidation>
    <dataValidation imeMode="off" allowBlank="1" showInputMessage="1" showErrorMessage="1" sqref="K19:K21 P19:P21 K15:K16 M13:M14 O13:Q14 U5:U7" xr:uid="{84D3970C-2CAD-4BDD-8CC5-B149278E3AE5}"/>
    <dataValidation imeMode="hiragana" allowBlank="1" showInputMessage="1" showErrorMessage="1" sqref="U8 X5:X7" xr:uid="{16063E79-9188-43DF-A287-4B3D1D23039A}"/>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Ｐ明朝,標準"&amp;9NKBI-03kouji Ver.18.1&amp;R&amp;"ＭＳ Ｐ明朝,標準"&amp;9(R040401）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10CA326B-A0ED-4707-86DC-36CF73E4B1E0}">
          <x14:formula1>
            <xm:f>利用方法!$BI$2:$BI$6</xm:f>
          </x14:formula1>
          <xm:sqref>AK5:AQ5</xm:sqref>
        </x14:dataValidation>
        <x14:dataValidation type="list" allowBlank="1" showInputMessage="1" showErrorMessage="1" xr:uid="{BA1EAA7B-5B8C-4A3B-8D55-26FBCBE0259A}">
          <x14:formula1>
            <xm:f>利用方法!$BI$11:$BI$47</xm:f>
          </x14:formula1>
          <xm:sqref>AK6:AQ7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利用方法</vt:lpstr>
      <vt:lpstr>工１面</vt:lpstr>
      <vt:lpstr>工２面</vt:lpstr>
      <vt:lpstr>工３面</vt:lpstr>
      <vt:lpstr>工４面</vt:lpstr>
      <vt:lpstr>Sheet1</vt:lpstr>
      <vt:lpstr>工１面!Print_Area</vt:lpstr>
      <vt:lpstr>工２面!Print_Area</vt:lpstr>
      <vt:lpstr>工３面!Print_Area</vt:lpstr>
      <vt:lpstr>工４面!Print_Area</vt:lpstr>
      <vt:lpstr>利用方法!Print_Area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creator>NKBI</dc:creator>
  <cp:lastModifiedBy>99 yahata</cp:lastModifiedBy>
  <cp:lastPrinted>2022-04-08T06:24:01Z</cp:lastPrinted>
  <dcterms:created xsi:type="dcterms:W3CDTF">2002-01-04T01:03:19Z</dcterms:created>
  <dcterms:modified xsi:type="dcterms:W3CDTF">2022-04-19T05:53:59Z</dcterms:modified>
</cp:coreProperties>
</file>